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knockin 19.6.16\Parish Council\meetings\2017-18\Novem\"/>
    </mc:Choice>
  </mc:AlternateContent>
  <bookViews>
    <workbookView xWindow="0" yWindow="0" windowWidth="20490" windowHeight="7530" activeTab="3"/>
  </bookViews>
  <sheets>
    <sheet name="payments" sheetId="1" r:id="rId1"/>
    <sheet name="receipts" sheetId="2" r:id="rId2"/>
    <sheet name="R and P" sheetId="3" r:id="rId3"/>
    <sheet name="reconciliation" sheetId="4" r:id="rId4"/>
    <sheet name="Budget" sheetId="5" r:id="rId5"/>
    <sheet name="Budget 2nd quarter" sheetId="6" r:id="rId6"/>
  </sheets>
  <calcPr calcId="171027"/>
</workbook>
</file>

<file path=xl/calcChain.xml><?xml version="1.0" encoding="utf-8"?>
<calcChain xmlns="http://schemas.openxmlformats.org/spreadsheetml/2006/main">
  <c r="C46" i="6" l="1"/>
  <c r="B46" i="6"/>
  <c r="D46" i="6" s="1"/>
  <c r="D43" i="6"/>
  <c r="D41" i="6"/>
  <c r="C38" i="6"/>
  <c r="D38" i="6" s="1"/>
  <c r="B38" i="6"/>
  <c r="D34" i="6"/>
  <c r="D32" i="6"/>
  <c r="D31" i="6"/>
  <c r="D27" i="6"/>
  <c r="D25" i="6"/>
  <c r="D24" i="6"/>
  <c r="D22" i="6"/>
  <c r="D21" i="6"/>
  <c r="D19" i="6"/>
  <c r="D17" i="6"/>
  <c r="D16" i="6"/>
  <c r="D15" i="6"/>
  <c r="D14" i="6"/>
  <c r="D13" i="6"/>
  <c r="D11" i="6"/>
  <c r="D10" i="6"/>
  <c r="D8" i="6"/>
  <c r="D19" i="5"/>
  <c r="D8" i="5"/>
  <c r="B38" i="5"/>
  <c r="C38" i="5"/>
  <c r="D38" i="5" s="1"/>
  <c r="H26" i="2"/>
  <c r="P19" i="1" l="1"/>
  <c r="P18" i="1"/>
  <c r="P20" i="1"/>
  <c r="B46" i="5" l="1"/>
  <c r="D10" i="5"/>
  <c r="D11" i="5"/>
  <c r="D13" i="5"/>
  <c r="D14" i="5"/>
  <c r="D15" i="5"/>
  <c r="D16" i="5"/>
  <c r="D17" i="5"/>
  <c r="D21" i="5"/>
  <c r="D22" i="5"/>
  <c r="D24" i="5"/>
  <c r="D25" i="5"/>
  <c r="D27" i="5"/>
  <c r="D31" i="5"/>
  <c r="D32" i="5"/>
  <c r="D34" i="5"/>
  <c r="D41" i="5"/>
  <c r="D43" i="5"/>
  <c r="P10" i="1" l="1"/>
  <c r="P7" i="1" l="1"/>
  <c r="P8" i="1"/>
  <c r="P9" i="1"/>
  <c r="P6" i="1"/>
  <c r="D34" i="1" l="1"/>
  <c r="D24" i="2"/>
  <c r="P25" i="1" l="1"/>
  <c r="P24" i="1"/>
  <c r="P21" i="1" l="1"/>
  <c r="P22" i="1"/>
  <c r="P23" i="1"/>
  <c r="P26" i="1"/>
  <c r="N34" i="1" l="1"/>
  <c r="P16" i="1"/>
  <c r="P17" i="1"/>
  <c r="E9" i="4"/>
  <c r="P12" i="1" l="1"/>
  <c r="P15" i="1" l="1"/>
  <c r="P13" i="1" l="1"/>
  <c r="P11" i="1"/>
  <c r="P14" i="1"/>
  <c r="C46" i="5" l="1"/>
  <c r="D46" i="5" s="1"/>
  <c r="M34" i="1" l="1"/>
  <c r="C24" i="3" s="1"/>
  <c r="J34" i="1" l="1"/>
  <c r="C21" i="3" l="1"/>
  <c r="E24" i="2" l="1"/>
  <c r="C21" i="4"/>
  <c r="E23" i="4" s="1"/>
  <c r="D45" i="3" l="1"/>
  <c r="E34" i="1" l="1"/>
  <c r="I34" i="1"/>
  <c r="C20" i="3" l="1"/>
  <c r="L34" i="1" l="1"/>
  <c r="C23" i="3" s="1"/>
  <c r="I24" i="2"/>
  <c r="G24" i="2"/>
  <c r="E9" i="3" s="1"/>
  <c r="F24" i="2"/>
  <c r="E8" i="3" s="1"/>
  <c r="E7" i="3"/>
  <c r="H24" i="2"/>
  <c r="O34" i="1"/>
  <c r="C25" i="3"/>
  <c r="K34" i="1"/>
  <c r="C22" i="3" s="1"/>
  <c r="H34" i="1"/>
  <c r="G34" i="1"/>
  <c r="C18" i="3" s="1"/>
  <c r="F34" i="1"/>
  <c r="C17" i="3" s="1"/>
  <c r="C16" i="3"/>
  <c r="C15" i="3"/>
  <c r="P33" i="1"/>
  <c r="E6" i="3" l="1"/>
  <c r="E10" i="3" s="1"/>
  <c r="K26" i="2"/>
  <c r="C19" i="3"/>
  <c r="C26" i="3" s="1"/>
  <c r="C28" i="3" s="1"/>
  <c r="P34" i="1"/>
  <c r="Q43" i="1" s="1"/>
  <c r="P36" i="1"/>
  <c r="E30" i="3" l="1"/>
  <c r="D34" i="3" s="1"/>
  <c r="D36" i="3" s="1"/>
  <c r="D46" i="3" s="1"/>
  <c r="E28" i="4"/>
</calcChain>
</file>

<file path=xl/sharedStrings.xml><?xml version="1.0" encoding="utf-8"?>
<sst xmlns="http://schemas.openxmlformats.org/spreadsheetml/2006/main" count="232" uniqueCount="130">
  <si>
    <t>Date</t>
  </si>
  <si>
    <t>Cheq</t>
  </si>
  <si>
    <t>Item</t>
  </si>
  <si>
    <t>Staff</t>
  </si>
  <si>
    <t>Insurance</t>
  </si>
  <si>
    <t>VAT</t>
  </si>
  <si>
    <t>Transfer</t>
  </si>
  <si>
    <t>Current</t>
  </si>
  <si>
    <t>Parish App.</t>
  </si>
  <si>
    <t>No.</t>
  </si>
  <si>
    <t>Costs</t>
  </si>
  <si>
    <t>Grant</t>
  </si>
  <si>
    <t>Account</t>
  </si>
  <si>
    <t>Minutes</t>
  </si>
  <si>
    <t>Totals</t>
  </si>
  <si>
    <t>Line Total</t>
  </si>
  <si>
    <t>Precept</t>
  </si>
  <si>
    <t>Grants</t>
  </si>
  <si>
    <t>Savings</t>
  </si>
  <si>
    <t xml:space="preserve">                                                                                                                                                                                                         </t>
  </si>
  <si>
    <t>KNOCKIN</t>
  </si>
  <si>
    <t>Receipts</t>
  </si>
  <si>
    <t>£</t>
  </si>
  <si>
    <t>sub total</t>
  </si>
  <si>
    <t>Payments</t>
  </si>
  <si>
    <t>Staff Costs</t>
  </si>
  <si>
    <t>Restricted Funds</t>
  </si>
  <si>
    <t>Paths Partnership</t>
  </si>
  <si>
    <t>Total Payments</t>
  </si>
  <si>
    <t>Surplus/Deficit-</t>
  </si>
  <si>
    <t>Surplus/Deficit for year</t>
  </si>
  <si>
    <t xml:space="preserve">Balance </t>
  </si>
  <si>
    <t>Election</t>
  </si>
  <si>
    <t>TOTAL</t>
  </si>
  <si>
    <t>plus Credits not paid in</t>
  </si>
  <si>
    <t>Total</t>
  </si>
  <si>
    <t>less Unpresented Cheques not paid in</t>
  </si>
  <si>
    <t>Total Balance</t>
  </si>
  <si>
    <t>Amenity Area</t>
  </si>
  <si>
    <t>Admin</t>
  </si>
  <si>
    <t>i</t>
  </si>
  <si>
    <t xml:space="preserve">Balance per Bank Statement </t>
  </si>
  <si>
    <t>Fund</t>
  </si>
  <si>
    <t>Neighbourhood</t>
  </si>
  <si>
    <t>Neighbourhood Fund</t>
  </si>
  <si>
    <t>Streetlights</t>
  </si>
  <si>
    <t>street</t>
  </si>
  <si>
    <t>lights</t>
  </si>
  <si>
    <t>Amenity</t>
  </si>
  <si>
    <t>Area</t>
  </si>
  <si>
    <t>BUDGET HEADING</t>
  </si>
  <si>
    <t>Net expenditure</t>
  </si>
  <si>
    <t>Fees subscriptions</t>
  </si>
  <si>
    <t>internal auditor</t>
  </si>
  <si>
    <t>External Auditor</t>
  </si>
  <si>
    <t>SALC Membership</t>
  </si>
  <si>
    <t>ADMIN</t>
  </si>
  <si>
    <t xml:space="preserve">Salaryscale </t>
  </si>
  <si>
    <t>Training</t>
  </si>
  <si>
    <t>ROOM HIRE and LEASES</t>
  </si>
  <si>
    <t>Assembly Room</t>
  </si>
  <si>
    <t>STREETLIGHTING</t>
  </si>
  <si>
    <t>Street Lighting maintenace</t>
  </si>
  <si>
    <t>Streetlighting Scotish Pwr</t>
  </si>
  <si>
    <t>MAINTENANCE &amp; REPAIRS</t>
  </si>
  <si>
    <t>Grass cutting sheep Dip Black Brook</t>
  </si>
  <si>
    <t>Grass Cutting - Amenity Area</t>
  </si>
  <si>
    <t>Church grasscutting</t>
  </si>
  <si>
    <t xml:space="preserve">Bus Shelter </t>
  </si>
  <si>
    <t>OTHER PAYMENTS</t>
  </si>
  <si>
    <t>Poppy Wreath</t>
  </si>
  <si>
    <t>Election Expenses</t>
  </si>
  <si>
    <t>donations</t>
  </si>
  <si>
    <t>SC Highways Project</t>
  </si>
  <si>
    <t>INCOME</t>
  </si>
  <si>
    <t>SC grasscutting Grant</t>
  </si>
  <si>
    <t>Estimated Total income</t>
  </si>
  <si>
    <t>other</t>
  </si>
  <si>
    <t>Reconciled Balance</t>
  </si>
  <si>
    <t>FOI and SRCC, SLCC</t>
  </si>
  <si>
    <t>TOTAL NON EARMARKED RESERVES</t>
  </si>
  <si>
    <t>Highway</t>
  </si>
  <si>
    <t>Highways Grant</t>
  </si>
  <si>
    <t>TOTAL EXPENDITURE</t>
  </si>
  <si>
    <t>Scottish Power</t>
  </si>
  <si>
    <t>M and R</t>
  </si>
  <si>
    <t>SALC Affiliation fees</t>
  </si>
  <si>
    <t xml:space="preserve">Assembly </t>
  </si>
  <si>
    <t>Rooms</t>
  </si>
  <si>
    <t>Assembly rooms</t>
  </si>
  <si>
    <t>Millenium stone</t>
  </si>
  <si>
    <t>%</t>
  </si>
  <si>
    <t>S137</t>
  </si>
  <si>
    <t>Expenses/ admin</t>
  </si>
  <si>
    <t>Amenity area misc</t>
  </si>
  <si>
    <t>Transparency Grant</t>
  </si>
  <si>
    <t>Knockin Parish Council   PAYMENTS 2016/17</t>
  </si>
  <si>
    <t xml:space="preserve">RECEIPTS &amp; PAYMENTS  2016/17 </t>
  </si>
  <si>
    <t>B. Townson</t>
  </si>
  <si>
    <t>Website</t>
  </si>
  <si>
    <t>Website grant</t>
  </si>
  <si>
    <t>Knockin VH</t>
  </si>
  <si>
    <t xml:space="preserve"> Budget 2016-17 Knockin Parish Council</t>
  </si>
  <si>
    <t>Misc Moles</t>
  </si>
  <si>
    <t xml:space="preserve">Current Account </t>
  </si>
  <si>
    <t>Knockin Parish Council   RECEIPTS 2017/18</t>
  </si>
  <si>
    <t>9.5.17</t>
  </si>
  <si>
    <t>Balance as at 1st April, 2017</t>
  </si>
  <si>
    <t>28.4.17</t>
  </si>
  <si>
    <t>VAT refund</t>
  </si>
  <si>
    <t>Came and Company</t>
  </si>
  <si>
    <t>HMRC</t>
  </si>
  <si>
    <t>P O'Hagan</t>
  </si>
  <si>
    <t>11.7.17</t>
  </si>
  <si>
    <t>Penny O'Hagan</t>
  </si>
  <si>
    <t>budget 2017-18</t>
  </si>
  <si>
    <t>Information Solutions</t>
  </si>
  <si>
    <t>Clive norton</t>
  </si>
  <si>
    <t>Scottish power</t>
  </si>
  <si>
    <t>12.9.17</t>
  </si>
  <si>
    <t>10408`</t>
  </si>
  <si>
    <t>SALC training</t>
  </si>
  <si>
    <t>30.9.17</t>
  </si>
  <si>
    <t>Budget report 2nd  Quarter to 30.9.17</t>
  </si>
  <si>
    <t>14.11.17</t>
  </si>
  <si>
    <t>Mazars</t>
  </si>
  <si>
    <t>Highline Electrics</t>
  </si>
  <si>
    <t>RBL</t>
  </si>
  <si>
    <t>Highline</t>
  </si>
  <si>
    <t>Bank Reconciliation 14.11.17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</si>
</sst>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£&quot;#,##0.00;[Red]\-&quot;£&quot;#,##0.00"/>
    <numFmt numFmtId="164" formatCode="mm/dd/yy"/>
    <numFmt numFmtId="165" formatCode="&quot;£&quot;#,##0.00"/>
  </numFmts>
  <fonts count="22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sz val="11"/>
      <name val="Calibri"/>
      <family val="2"/>
      <scheme val="minor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indexed="1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u val="double"/>
      <sz val="10"/>
      <name val="Arial"/>
      <family val="2"/>
    </font>
    <font>
      <b/>
      <sz val="10"/>
      <name val="Calibri"/>
      <family val="2"/>
      <scheme val="minor"/>
    </font>
    <font>
      <b/>
      <sz val="18"/>
      <color rgb="FFFF0000"/>
      <name val="Arial"/>
      <family val="2"/>
    </font>
    <font>
      <b/>
      <sz val="2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hair">
        <color indexed="10"/>
      </left>
      <right style="hair">
        <color indexed="1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2" fontId="0" fillId="0" borderId="0" xfId="0" applyNumberFormat="1"/>
    <xf numFmtId="2" fontId="2" fillId="0" borderId="12" xfId="0" applyNumberFormat="1" applyFont="1" applyBorder="1"/>
    <xf numFmtId="0" fontId="0" fillId="0" borderId="13" xfId="0" applyBorder="1"/>
    <xf numFmtId="0" fontId="3" fillId="0" borderId="0" xfId="0" applyFont="1" applyBorder="1" applyAlignment="1"/>
    <xf numFmtId="0" fontId="3" fillId="0" borderId="0" xfId="0" applyFont="1" applyFill="1" applyBorder="1" applyAlignment="1"/>
    <xf numFmtId="2" fontId="2" fillId="0" borderId="14" xfId="0" applyNumberFormat="1" applyFont="1" applyBorder="1"/>
    <xf numFmtId="0" fontId="0" fillId="0" borderId="15" xfId="0" applyBorder="1"/>
    <xf numFmtId="0" fontId="4" fillId="0" borderId="0" xfId="0" applyFont="1"/>
    <xf numFmtId="4" fontId="2" fillId="0" borderId="0" xfId="0" applyNumberFormat="1" applyFont="1" applyAlignment="1">
      <alignment wrapText="1"/>
    </xf>
    <xf numFmtId="165" fontId="0" fillId="0" borderId="0" xfId="0" applyNumberFormat="1"/>
    <xf numFmtId="4" fontId="0" fillId="0" borderId="0" xfId="0" applyNumberFormat="1"/>
    <xf numFmtId="4" fontId="2" fillId="0" borderId="16" xfId="0" applyNumberFormat="1" applyFont="1" applyBorder="1"/>
    <xf numFmtId="165" fontId="2" fillId="0" borderId="0" xfId="0" applyNumberFormat="1" applyFont="1"/>
    <xf numFmtId="49" fontId="3" fillId="0" borderId="0" xfId="0" applyNumberFormat="1" applyFont="1" applyAlignment="1">
      <alignment wrapText="1"/>
    </xf>
    <xf numFmtId="4" fontId="3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4" fontId="2" fillId="0" borderId="17" xfId="0" applyNumberFormat="1" applyFont="1" applyBorder="1" applyAlignment="1">
      <alignment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4" fontId="0" fillId="0" borderId="0" xfId="0" applyNumberFormat="1" applyBorder="1"/>
    <xf numFmtId="165" fontId="0" fillId="0" borderId="15" xfId="0" applyNumberFormat="1" applyBorder="1"/>
    <xf numFmtId="8" fontId="0" fillId="0" borderId="0" xfId="0" applyNumberFormat="1"/>
    <xf numFmtId="165" fontId="0" fillId="0" borderId="14" xfId="0" applyNumberFormat="1" applyBorder="1"/>
    <xf numFmtId="165" fontId="0" fillId="0" borderId="0" xfId="0" applyNumberFormat="1" applyBorder="1"/>
    <xf numFmtId="165" fontId="0" fillId="0" borderId="18" xfId="0" applyNumberFormat="1" applyBorder="1"/>
    <xf numFmtId="0" fontId="0" fillId="0" borderId="0" xfId="0" applyFont="1"/>
    <xf numFmtId="165" fontId="0" fillId="0" borderId="0" xfId="0" applyNumberFormat="1" applyFont="1"/>
    <xf numFmtId="0" fontId="5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164" fontId="3" fillId="0" borderId="0" xfId="0" applyNumberFormat="1" applyFont="1"/>
    <xf numFmtId="0" fontId="6" fillId="0" borderId="0" xfId="0" applyFont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shrinkToFit="1"/>
    </xf>
    <xf numFmtId="0" fontId="6" fillId="0" borderId="0" xfId="0" applyFont="1" applyBorder="1" applyAlignment="1">
      <alignment horizontal="center" shrinkToFit="1"/>
    </xf>
    <xf numFmtId="16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shrinkToFit="1"/>
    </xf>
    <xf numFmtId="16" fontId="3" fillId="0" borderId="3" xfId="0" applyNumberFormat="1" applyFont="1" applyBorder="1"/>
    <xf numFmtId="0" fontId="3" fillId="0" borderId="3" xfId="0" applyNumberFormat="1" applyFont="1" applyBorder="1"/>
    <xf numFmtId="0" fontId="3" fillId="0" borderId="3" xfId="0" applyFont="1" applyBorder="1"/>
    <xf numFmtId="2" fontId="3" fillId="0" borderId="3" xfId="0" applyNumberFormat="1" applyFont="1" applyBorder="1"/>
    <xf numFmtId="0" fontId="6" fillId="0" borderId="0" xfId="0" applyFont="1" applyBorder="1"/>
    <xf numFmtId="16" fontId="3" fillId="0" borderId="3" xfId="0" applyNumberFormat="1" applyFont="1" applyBorder="1"/>
    <xf numFmtId="164" fontId="6" fillId="0" borderId="0" xfId="0" applyNumberFormat="1" applyFont="1" applyBorder="1"/>
    <xf numFmtId="2" fontId="7" fillId="0" borderId="3" xfId="0" applyNumberFormat="1" applyFont="1" applyBorder="1"/>
    <xf numFmtId="16" fontId="3" fillId="0" borderId="4" xfId="0" applyNumberFormat="1" applyFont="1" applyBorder="1"/>
    <xf numFmtId="0" fontId="3" fillId="0" borderId="4" xfId="0" applyNumberFormat="1" applyFont="1" applyBorder="1"/>
    <xf numFmtId="0" fontId="3" fillId="0" borderId="4" xfId="0" applyFont="1" applyBorder="1"/>
    <xf numFmtId="2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NumberFormat="1" applyFont="1" applyBorder="1"/>
    <xf numFmtId="0" fontId="3" fillId="0" borderId="5" xfId="0" applyFont="1" applyBorder="1"/>
    <xf numFmtId="2" fontId="3" fillId="2" borderId="5" xfId="0" applyNumberFormat="1" applyFont="1" applyFill="1" applyBorder="1"/>
    <xf numFmtId="2" fontId="3" fillId="3" borderId="5" xfId="0" applyNumberFormat="1" applyFont="1" applyFill="1" applyBorder="1"/>
    <xf numFmtId="164" fontId="3" fillId="0" borderId="0" xfId="0" applyNumberFormat="1" applyFont="1" applyBorder="1"/>
    <xf numFmtId="0" fontId="3" fillId="0" borderId="0" xfId="0" applyFont="1" applyBorder="1"/>
    <xf numFmtId="0" fontId="3" fillId="0" borderId="0" xfId="0" applyFont="1" applyBorder="1" applyAlignment="1">
      <alignment shrinkToFit="1"/>
    </xf>
    <xf numFmtId="2" fontId="3" fillId="2" borderId="6" xfId="0" applyNumberFormat="1" applyFont="1" applyFill="1" applyBorder="1"/>
    <xf numFmtId="2" fontId="3" fillId="3" borderId="6" xfId="0" applyNumberFormat="1" applyFont="1" applyFill="1" applyBorder="1"/>
    <xf numFmtId="16" fontId="6" fillId="0" borderId="0" xfId="0" applyNumberFormat="1" applyFont="1" applyBorder="1"/>
    <xf numFmtId="2" fontId="6" fillId="0" borderId="0" xfId="0" applyNumberFormat="1" applyFont="1" applyBorder="1"/>
    <xf numFmtId="0" fontId="6" fillId="0" borderId="0" xfId="0" applyNumberFormat="1" applyFont="1" applyBorder="1"/>
    <xf numFmtId="16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" fontId="6" fillId="0" borderId="0" xfId="0" applyNumberFormat="1" applyFont="1" applyBorder="1"/>
    <xf numFmtId="164" fontId="6" fillId="0" borderId="0" xfId="0" applyNumberFormat="1" applyFont="1"/>
    <xf numFmtId="2" fontId="3" fillId="2" borderId="19" xfId="0" applyNumberFormat="1" applyFont="1" applyFill="1" applyBorder="1"/>
    <xf numFmtId="2" fontId="3" fillId="4" borderId="20" xfId="0" applyNumberFormat="1" applyFont="1" applyFill="1" applyBorder="1"/>
    <xf numFmtId="0" fontId="9" fillId="0" borderId="1" xfId="0" applyFont="1" applyBorder="1" applyAlignment="1">
      <alignment horizontal="center" shrinkToFit="1"/>
    </xf>
    <xf numFmtId="0" fontId="8" fillId="0" borderId="0" xfId="0" applyFont="1"/>
    <xf numFmtId="0" fontId="8" fillId="0" borderId="0" xfId="0" applyFont="1" applyAlignment="1">
      <alignment horizontal="center"/>
    </xf>
    <xf numFmtId="0" fontId="10" fillId="0" borderId="0" xfId="0" applyFont="1"/>
    <xf numFmtId="0" fontId="8" fillId="0" borderId="7" xfId="0" applyFont="1" applyBorder="1" applyAlignment="1">
      <alignment horizontal="center"/>
    </xf>
    <xf numFmtId="164" fontId="8" fillId="0" borderId="8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16" fontId="8" fillId="0" borderId="9" xfId="0" applyNumberFormat="1" applyFont="1" applyBorder="1"/>
    <xf numFmtId="0" fontId="8" fillId="0" borderId="9" xfId="0" applyFont="1" applyBorder="1" applyAlignment="1">
      <alignment horizontal="center"/>
    </xf>
    <xf numFmtId="0" fontId="8" fillId="0" borderId="9" xfId="0" applyFont="1" applyBorder="1"/>
    <xf numFmtId="2" fontId="8" fillId="0" borderId="9" xfId="0" applyNumberFormat="1" applyFont="1" applyBorder="1"/>
    <xf numFmtId="2" fontId="8" fillId="0" borderId="9" xfId="0" applyNumberFormat="1" applyFont="1" applyFill="1" applyBorder="1"/>
    <xf numFmtId="0" fontId="8" fillId="0" borderId="0" xfId="0" applyFont="1" applyBorder="1"/>
    <xf numFmtId="0" fontId="8" fillId="0" borderId="10" xfId="0" applyFont="1" applyBorder="1"/>
    <xf numFmtId="0" fontId="8" fillId="0" borderId="10" xfId="0" applyFont="1" applyBorder="1" applyAlignment="1">
      <alignment horizontal="center"/>
    </xf>
    <xf numFmtId="2" fontId="8" fillId="2" borderId="10" xfId="0" applyNumberFormat="1" applyFont="1" applyFill="1" applyBorder="1"/>
    <xf numFmtId="2" fontId="8" fillId="3" borderId="10" xfId="0" applyNumberFormat="1" applyFont="1" applyFill="1" applyBorder="1"/>
    <xf numFmtId="0" fontId="8" fillId="0" borderId="0" xfId="0" applyFont="1" applyBorder="1" applyAlignment="1">
      <alignment horizontal="center"/>
    </xf>
    <xf numFmtId="2" fontId="8" fillId="2" borderId="11" xfId="0" applyNumberFormat="1" applyFont="1" applyFill="1" applyBorder="1"/>
    <xf numFmtId="2" fontId="8" fillId="3" borderId="11" xfId="0" applyNumberFormat="1" applyFont="1" applyFill="1" applyBorder="1"/>
    <xf numFmtId="164" fontId="8" fillId="0" borderId="0" xfId="0" applyNumberFormat="1" applyFont="1" applyBorder="1" applyAlignment="1">
      <alignment horizontal="center"/>
    </xf>
    <xf numFmtId="2" fontId="8" fillId="0" borderId="0" xfId="0" applyNumberFormat="1" applyFont="1" applyBorder="1"/>
    <xf numFmtId="16" fontId="8" fillId="0" borderId="0" xfId="0" applyNumberFormat="1" applyFont="1" applyBorder="1"/>
    <xf numFmtId="0" fontId="8" fillId="0" borderId="0" xfId="0" applyNumberFormat="1" applyFont="1" applyBorder="1" applyAlignment="1">
      <alignment horizontal="center"/>
    </xf>
    <xf numFmtId="2" fontId="8" fillId="0" borderId="0" xfId="0" applyNumberFormat="1" applyFont="1" applyFill="1" applyBorder="1"/>
    <xf numFmtId="0" fontId="8" fillId="0" borderId="0" xfId="0" applyFont="1" applyFill="1" applyBorder="1"/>
    <xf numFmtId="0" fontId="11" fillId="0" borderId="7" xfId="0" applyFont="1" applyBorder="1" applyAlignment="1">
      <alignment horizontal="center"/>
    </xf>
    <xf numFmtId="2" fontId="3" fillId="0" borderId="0" xfId="0" applyNumberFormat="1" applyFont="1" applyBorder="1"/>
    <xf numFmtId="0" fontId="12" fillId="0" borderId="0" xfId="0" applyFont="1"/>
    <xf numFmtId="0" fontId="13" fillId="0" borderId="0" xfId="0" applyFont="1"/>
    <xf numFmtId="0" fontId="14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13" fillId="0" borderId="0" xfId="0" applyFont="1" applyBorder="1"/>
    <xf numFmtId="0" fontId="10" fillId="0" borderId="0" xfId="0" applyFont="1" applyFill="1" applyBorder="1" applyAlignment="1">
      <alignment vertical="top" wrapText="1"/>
    </xf>
    <xf numFmtId="0" fontId="15" fillId="0" borderId="0" xfId="0" applyFont="1" applyBorder="1" applyAlignment="1"/>
    <xf numFmtId="0" fontId="15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readingOrder="1"/>
    </xf>
    <xf numFmtId="0" fontId="15" fillId="0" borderId="0" xfId="0" applyFont="1" applyFill="1" applyBorder="1" applyAlignment="1">
      <alignment vertical="top" wrapText="1" readingOrder="1"/>
    </xf>
    <xf numFmtId="0" fontId="10" fillId="0" borderId="0" xfId="0" applyFont="1" applyBorder="1"/>
    <xf numFmtId="49" fontId="8" fillId="0" borderId="0" xfId="0" applyNumberFormat="1" applyFont="1" applyAlignment="1">
      <alignment wrapText="1"/>
    </xf>
    <xf numFmtId="49" fontId="10" fillId="0" borderId="0" xfId="0" applyNumberFormat="1" applyFont="1" applyAlignment="1">
      <alignment wrapText="1"/>
    </xf>
    <xf numFmtId="0" fontId="16" fillId="0" borderId="0" xfId="0" applyFont="1" applyBorder="1"/>
    <xf numFmtId="165" fontId="17" fillId="0" borderId="15" xfId="0" applyNumberFormat="1" applyFont="1" applyBorder="1"/>
    <xf numFmtId="0" fontId="17" fillId="0" borderId="0" xfId="0" applyFont="1"/>
    <xf numFmtId="0" fontId="16" fillId="0" borderId="0" xfId="0" applyFont="1"/>
    <xf numFmtId="0" fontId="15" fillId="0" borderId="0" xfId="0" applyFont="1" applyFill="1" applyBorder="1" applyAlignment="1">
      <alignment vertical="top"/>
    </xf>
    <xf numFmtId="4" fontId="18" fillId="0" borderId="0" xfId="0" applyNumberFormat="1" applyFont="1" applyAlignment="1">
      <alignment wrapText="1"/>
    </xf>
    <xf numFmtId="0" fontId="19" fillId="0" borderId="0" xfId="0" applyFont="1" applyFill="1" applyBorder="1"/>
    <xf numFmtId="0" fontId="15" fillId="0" borderId="0" xfId="0" applyFont="1" applyBorder="1"/>
    <xf numFmtId="9" fontId="13" fillId="0" borderId="0" xfId="0" applyNumberFormat="1" applyFont="1"/>
    <xf numFmtId="0" fontId="9" fillId="0" borderId="0" xfId="0" applyFont="1" applyFill="1" applyBorder="1" applyAlignment="1">
      <alignment horizontal="left" vertical="top" wrapText="1"/>
    </xf>
    <xf numFmtId="2" fontId="0" fillId="0" borderId="3" xfId="0" applyNumberFormat="1" applyFont="1" applyBorder="1"/>
    <xf numFmtId="0" fontId="10" fillId="0" borderId="0" xfId="0" applyFont="1" applyBorder="1" applyAlignment="1">
      <alignment vertical="top" wrapText="1"/>
    </xf>
    <xf numFmtId="0" fontId="20" fillId="0" borderId="0" xfId="0" applyFont="1"/>
    <xf numFmtId="0" fontId="21" fillId="0" borderId="0" xfId="0" applyFont="1"/>
    <xf numFmtId="0" fontId="12" fillId="0" borderId="0" xfId="0" applyFont="1" applyBorder="1"/>
    <xf numFmtId="0" fontId="13" fillId="0" borderId="0" xfId="0" applyFont="1" applyAlignment="1">
      <alignment horizontal="center"/>
    </xf>
    <xf numFmtId="0" fontId="10" fillId="0" borderId="0" xfId="0" applyFont="1" applyBorder="1" applyAlignment="1">
      <alignment readingOrder="1"/>
    </xf>
    <xf numFmtId="0" fontId="8" fillId="0" borderId="0" xfId="0" applyFont="1" applyBorder="1" applyAlignment="1">
      <alignment readingOrder="1"/>
    </xf>
    <xf numFmtId="0" fontId="12" fillId="0" borderId="0" xfId="0" applyFont="1" applyAlignment="1">
      <alignment wrapText="1"/>
    </xf>
    <xf numFmtId="0" fontId="8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0" fillId="0" borderId="0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10" fillId="0" borderId="0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56"/>
  <sheetViews>
    <sheetView topLeftCell="A2" workbookViewId="0">
      <selection activeCell="K26" sqref="K26"/>
    </sheetView>
  </sheetViews>
  <sheetFormatPr defaultColWidth="5.85546875" defaultRowHeight="12.75" x14ac:dyDescent="0.2"/>
  <cols>
    <col min="1" max="1" width="8.5703125" style="71" customWidth="1"/>
    <col min="2" max="2" width="7.85546875" style="35" customWidth="1"/>
    <col min="3" max="3" width="25.42578125" style="35" customWidth="1"/>
    <col min="4" max="4" width="8.85546875" style="35" customWidth="1"/>
    <col min="5" max="5" width="9.28515625" style="35" customWidth="1"/>
    <col min="6" max="6" width="9.42578125" style="35" customWidth="1"/>
    <col min="7" max="17" width="8.85546875" style="35" customWidth="1"/>
    <col min="18" max="18" width="5.85546875" style="35" customWidth="1"/>
    <col min="19" max="19" width="7.140625" style="35" customWidth="1"/>
    <col min="20" max="257" width="9.140625" style="35" customWidth="1"/>
    <col min="258" max="258" width="5.85546875" style="35"/>
    <col min="259" max="260" width="5.85546875" style="35" customWidth="1"/>
    <col min="261" max="261" width="19.7109375" style="35" customWidth="1"/>
    <col min="262" max="262" width="8.85546875" style="35" customWidth="1"/>
    <col min="263" max="263" width="9.28515625" style="35" customWidth="1"/>
    <col min="264" max="264" width="9.42578125" style="35" customWidth="1"/>
    <col min="265" max="273" width="8.85546875" style="35" customWidth="1"/>
    <col min="274" max="274" width="5.85546875" style="35" customWidth="1"/>
    <col min="275" max="275" width="7.140625" style="35" customWidth="1"/>
    <col min="276" max="513" width="9.140625" style="35" customWidth="1"/>
    <col min="514" max="514" width="5.85546875" style="35"/>
    <col min="515" max="516" width="5.85546875" style="35" customWidth="1"/>
    <col min="517" max="517" width="19.7109375" style="35" customWidth="1"/>
    <col min="518" max="518" width="8.85546875" style="35" customWidth="1"/>
    <col min="519" max="519" width="9.28515625" style="35" customWidth="1"/>
    <col min="520" max="520" width="9.42578125" style="35" customWidth="1"/>
    <col min="521" max="529" width="8.85546875" style="35" customWidth="1"/>
    <col min="530" max="530" width="5.85546875" style="35" customWidth="1"/>
    <col min="531" max="531" width="7.140625" style="35" customWidth="1"/>
    <col min="532" max="769" width="9.140625" style="35" customWidth="1"/>
    <col min="770" max="770" width="5.85546875" style="35"/>
    <col min="771" max="772" width="5.85546875" style="35" customWidth="1"/>
    <col min="773" max="773" width="19.7109375" style="35" customWidth="1"/>
    <col min="774" max="774" width="8.85546875" style="35" customWidth="1"/>
    <col min="775" max="775" width="9.28515625" style="35" customWidth="1"/>
    <col min="776" max="776" width="9.42578125" style="35" customWidth="1"/>
    <col min="777" max="785" width="8.85546875" style="35" customWidth="1"/>
    <col min="786" max="786" width="5.85546875" style="35" customWidth="1"/>
    <col min="787" max="787" width="7.140625" style="35" customWidth="1"/>
    <col min="788" max="1025" width="9.140625" style="35" customWidth="1"/>
    <col min="1026" max="1026" width="5.85546875" style="35"/>
    <col min="1027" max="1028" width="5.85546875" style="35" customWidth="1"/>
    <col min="1029" max="1029" width="19.7109375" style="35" customWidth="1"/>
    <col min="1030" max="1030" width="8.85546875" style="35" customWidth="1"/>
    <col min="1031" max="1031" width="9.28515625" style="35" customWidth="1"/>
    <col min="1032" max="1032" width="9.42578125" style="35" customWidth="1"/>
    <col min="1033" max="1041" width="8.85546875" style="35" customWidth="1"/>
    <col min="1042" max="1042" width="5.85546875" style="35" customWidth="1"/>
    <col min="1043" max="1043" width="7.140625" style="35" customWidth="1"/>
    <col min="1044" max="1281" width="9.140625" style="35" customWidth="1"/>
    <col min="1282" max="1282" width="5.85546875" style="35"/>
    <col min="1283" max="1284" width="5.85546875" style="35" customWidth="1"/>
    <col min="1285" max="1285" width="19.7109375" style="35" customWidth="1"/>
    <col min="1286" max="1286" width="8.85546875" style="35" customWidth="1"/>
    <col min="1287" max="1287" width="9.28515625" style="35" customWidth="1"/>
    <col min="1288" max="1288" width="9.42578125" style="35" customWidth="1"/>
    <col min="1289" max="1297" width="8.85546875" style="35" customWidth="1"/>
    <col min="1298" max="1298" width="5.85546875" style="35" customWidth="1"/>
    <col min="1299" max="1299" width="7.140625" style="35" customWidth="1"/>
    <col min="1300" max="1537" width="9.140625" style="35" customWidth="1"/>
    <col min="1538" max="1538" width="5.85546875" style="35"/>
    <col min="1539" max="1540" width="5.85546875" style="35" customWidth="1"/>
    <col min="1541" max="1541" width="19.7109375" style="35" customWidth="1"/>
    <col min="1542" max="1542" width="8.85546875" style="35" customWidth="1"/>
    <col min="1543" max="1543" width="9.28515625" style="35" customWidth="1"/>
    <col min="1544" max="1544" width="9.42578125" style="35" customWidth="1"/>
    <col min="1545" max="1553" width="8.85546875" style="35" customWidth="1"/>
    <col min="1554" max="1554" width="5.85546875" style="35" customWidth="1"/>
    <col min="1555" max="1555" width="7.140625" style="35" customWidth="1"/>
    <col min="1556" max="1793" width="9.140625" style="35" customWidth="1"/>
    <col min="1794" max="1794" width="5.85546875" style="35"/>
    <col min="1795" max="1796" width="5.85546875" style="35" customWidth="1"/>
    <col min="1797" max="1797" width="19.7109375" style="35" customWidth="1"/>
    <col min="1798" max="1798" width="8.85546875" style="35" customWidth="1"/>
    <col min="1799" max="1799" width="9.28515625" style="35" customWidth="1"/>
    <col min="1800" max="1800" width="9.42578125" style="35" customWidth="1"/>
    <col min="1801" max="1809" width="8.85546875" style="35" customWidth="1"/>
    <col min="1810" max="1810" width="5.85546875" style="35" customWidth="1"/>
    <col min="1811" max="1811" width="7.140625" style="35" customWidth="1"/>
    <col min="1812" max="2049" width="9.140625" style="35" customWidth="1"/>
    <col min="2050" max="2050" width="5.85546875" style="35"/>
    <col min="2051" max="2052" width="5.85546875" style="35" customWidth="1"/>
    <col min="2053" max="2053" width="19.7109375" style="35" customWidth="1"/>
    <col min="2054" max="2054" width="8.85546875" style="35" customWidth="1"/>
    <col min="2055" max="2055" width="9.28515625" style="35" customWidth="1"/>
    <col min="2056" max="2056" width="9.42578125" style="35" customWidth="1"/>
    <col min="2057" max="2065" width="8.85546875" style="35" customWidth="1"/>
    <col min="2066" max="2066" width="5.85546875" style="35" customWidth="1"/>
    <col min="2067" max="2067" width="7.140625" style="35" customWidth="1"/>
    <col min="2068" max="2305" width="9.140625" style="35" customWidth="1"/>
    <col min="2306" max="2306" width="5.85546875" style="35"/>
    <col min="2307" max="2308" width="5.85546875" style="35" customWidth="1"/>
    <col min="2309" max="2309" width="19.7109375" style="35" customWidth="1"/>
    <col min="2310" max="2310" width="8.85546875" style="35" customWidth="1"/>
    <col min="2311" max="2311" width="9.28515625" style="35" customWidth="1"/>
    <col min="2312" max="2312" width="9.42578125" style="35" customWidth="1"/>
    <col min="2313" max="2321" width="8.85546875" style="35" customWidth="1"/>
    <col min="2322" max="2322" width="5.85546875" style="35" customWidth="1"/>
    <col min="2323" max="2323" width="7.140625" style="35" customWidth="1"/>
    <col min="2324" max="2561" width="9.140625" style="35" customWidth="1"/>
    <col min="2562" max="2562" width="5.85546875" style="35"/>
    <col min="2563" max="2564" width="5.85546875" style="35" customWidth="1"/>
    <col min="2565" max="2565" width="19.7109375" style="35" customWidth="1"/>
    <col min="2566" max="2566" width="8.85546875" style="35" customWidth="1"/>
    <col min="2567" max="2567" width="9.28515625" style="35" customWidth="1"/>
    <col min="2568" max="2568" width="9.42578125" style="35" customWidth="1"/>
    <col min="2569" max="2577" width="8.85546875" style="35" customWidth="1"/>
    <col min="2578" max="2578" width="5.85546875" style="35" customWidth="1"/>
    <col min="2579" max="2579" width="7.140625" style="35" customWidth="1"/>
    <col min="2580" max="2817" width="9.140625" style="35" customWidth="1"/>
    <col min="2818" max="2818" width="5.85546875" style="35"/>
    <col min="2819" max="2820" width="5.85546875" style="35" customWidth="1"/>
    <col min="2821" max="2821" width="19.7109375" style="35" customWidth="1"/>
    <col min="2822" max="2822" width="8.85546875" style="35" customWidth="1"/>
    <col min="2823" max="2823" width="9.28515625" style="35" customWidth="1"/>
    <col min="2824" max="2824" width="9.42578125" style="35" customWidth="1"/>
    <col min="2825" max="2833" width="8.85546875" style="35" customWidth="1"/>
    <col min="2834" max="2834" width="5.85546875" style="35" customWidth="1"/>
    <col min="2835" max="2835" width="7.140625" style="35" customWidth="1"/>
    <col min="2836" max="3073" width="9.140625" style="35" customWidth="1"/>
    <col min="3074" max="3074" width="5.85546875" style="35"/>
    <col min="3075" max="3076" width="5.85546875" style="35" customWidth="1"/>
    <col min="3077" max="3077" width="19.7109375" style="35" customWidth="1"/>
    <col min="3078" max="3078" width="8.85546875" style="35" customWidth="1"/>
    <col min="3079" max="3079" width="9.28515625" style="35" customWidth="1"/>
    <col min="3080" max="3080" width="9.42578125" style="35" customWidth="1"/>
    <col min="3081" max="3089" width="8.85546875" style="35" customWidth="1"/>
    <col min="3090" max="3090" width="5.85546875" style="35" customWidth="1"/>
    <col min="3091" max="3091" width="7.140625" style="35" customWidth="1"/>
    <col min="3092" max="3329" width="9.140625" style="35" customWidth="1"/>
    <col min="3330" max="3330" width="5.85546875" style="35"/>
    <col min="3331" max="3332" width="5.85546875" style="35" customWidth="1"/>
    <col min="3333" max="3333" width="19.7109375" style="35" customWidth="1"/>
    <col min="3334" max="3334" width="8.85546875" style="35" customWidth="1"/>
    <col min="3335" max="3335" width="9.28515625" style="35" customWidth="1"/>
    <col min="3336" max="3336" width="9.42578125" style="35" customWidth="1"/>
    <col min="3337" max="3345" width="8.85546875" style="35" customWidth="1"/>
    <col min="3346" max="3346" width="5.85546875" style="35" customWidth="1"/>
    <col min="3347" max="3347" width="7.140625" style="35" customWidth="1"/>
    <col min="3348" max="3585" width="9.140625" style="35" customWidth="1"/>
    <col min="3586" max="3586" width="5.85546875" style="35"/>
    <col min="3587" max="3588" width="5.85546875" style="35" customWidth="1"/>
    <col min="3589" max="3589" width="19.7109375" style="35" customWidth="1"/>
    <col min="3590" max="3590" width="8.85546875" style="35" customWidth="1"/>
    <col min="3591" max="3591" width="9.28515625" style="35" customWidth="1"/>
    <col min="3592" max="3592" width="9.42578125" style="35" customWidth="1"/>
    <col min="3593" max="3601" width="8.85546875" style="35" customWidth="1"/>
    <col min="3602" max="3602" width="5.85546875" style="35" customWidth="1"/>
    <col min="3603" max="3603" width="7.140625" style="35" customWidth="1"/>
    <col min="3604" max="3841" width="9.140625" style="35" customWidth="1"/>
    <col min="3842" max="3842" width="5.85546875" style="35"/>
    <col min="3843" max="3844" width="5.85546875" style="35" customWidth="1"/>
    <col min="3845" max="3845" width="19.7109375" style="35" customWidth="1"/>
    <col min="3846" max="3846" width="8.85546875" style="35" customWidth="1"/>
    <col min="3847" max="3847" width="9.28515625" style="35" customWidth="1"/>
    <col min="3848" max="3848" width="9.42578125" style="35" customWidth="1"/>
    <col min="3849" max="3857" width="8.85546875" style="35" customWidth="1"/>
    <col min="3858" max="3858" width="5.85546875" style="35" customWidth="1"/>
    <col min="3859" max="3859" width="7.140625" style="35" customWidth="1"/>
    <col min="3860" max="4097" width="9.140625" style="35" customWidth="1"/>
    <col min="4098" max="4098" width="5.85546875" style="35"/>
    <col min="4099" max="4100" width="5.85546875" style="35" customWidth="1"/>
    <col min="4101" max="4101" width="19.7109375" style="35" customWidth="1"/>
    <col min="4102" max="4102" width="8.85546875" style="35" customWidth="1"/>
    <col min="4103" max="4103" width="9.28515625" style="35" customWidth="1"/>
    <col min="4104" max="4104" width="9.42578125" style="35" customWidth="1"/>
    <col min="4105" max="4113" width="8.85546875" style="35" customWidth="1"/>
    <col min="4114" max="4114" width="5.85546875" style="35" customWidth="1"/>
    <col min="4115" max="4115" width="7.140625" style="35" customWidth="1"/>
    <col min="4116" max="4353" width="9.140625" style="35" customWidth="1"/>
    <col min="4354" max="4354" width="5.85546875" style="35"/>
    <col min="4355" max="4356" width="5.85546875" style="35" customWidth="1"/>
    <col min="4357" max="4357" width="19.7109375" style="35" customWidth="1"/>
    <col min="4358" max="4358" width="8.85546875" style="35" customWidth="1"/>
    <col min="4359" max="4359" width="9.28515625" style="35" customWidth="1"/>
    <col min="4360" max="4360" width="9.42578125" style="35" customWidth="1"/>
    <col min="4361" max="4369" width="8.85546875" style="35" customWidth="1"/>
    <col min="4370" max="4370" width="5.85546875" style="35" customWidth="1"/>
    <col min="4371" max="4371" width="7.140625" style="35" customWidth="1"/>
    <col min="4372" max="4609" width="9.140625" style="35" customWidth="1"/>
    <col min="4610" max="4610" width="5.85546875" style="35"/>
    <col min="4611" max="4612" width="5.85546875" style="35" customWidth="1"/>
    <col min="4613" max="4613" width="19.7109375" style="35" customWidth="1"/>
    <col min="4614" max="4614" width="8.85546875" style="35" customWidth="1"/>
    <col min="4615" max="4615" width="9.28515625" style="35" customWidth="1"/>
    <col min="4616" max="4616" width="9.42578125" style="35" customWidth="1"/>
    <col min="4617" max="4625" width="8.85546875" style="35" customWidth="1"/>
    <col min="4626" max="4626" width="5.85546875" style="35" customWidth="1"/>
    <col min="4627" max="4627" width="7.140625" style="35" customWidth="1"/>
    <col min="4628" max="4865" width="9.140625" style="35" customWidth="1"/>
    <col min="4866" max="4866" width="5.85546875" style="35"/>
    <col min="4867" max="4868" width="5.85546875" style="35" customWidth="1"/>
    <col min="4869" max="4869" width="19.7109375" style="35" customWidth="1"/>
    <col min="4870" max="4870" width="8.85546875" style="35" customWidth="1"/>
    <col min="4871" max="4871" width="9.28515625" style="35" customWidth="1"/>
    <col min="4872" max="4872" width="9.42578125" style="35" customWidth="1"/>
    <col min="4873" max="4881" width="8.85546875" style="35" customWidth="1"/>
    <col min="4882" max="4882" width="5.85546875" style="35" customWidth="1"/>
    <col min="4883" max="4883" width="7.140625" style="35" customWidth="1"/>
    <col min="4884" max="5121" width="9.140625" style="35" customWidth="1"/>
    <col min="5122" max="5122" width="5.85546875" style="35"/>
    <col min="5123" max="5124" width="5.85546875" style="35" customWidth="1"/>
    <col min="5125" max="5125" width="19.7109375" style="35" customWidth="1"/>
    <col min="5126" max="5126" width="8.85546875" style="35" customWidth="1"/>
    <col min="5127" max="5127" width="9.28515625" style="35" customWidth="1"/>
    <col min="5128" max="5128" width="9.42578125" style="35" customWidth="1"/>
    <col min="5129" max="5137" width="8.85546875" style="35" customWidth="1"/>
    <col min="5138" max="5138" width="5.85546875" style="35" customWidth="1"/>
    <col min="5139" max="5139" width="7.140625" style="35" customWidth="1"/>
    <col min="5140" max="5377" width="9.140625" style="35" customWidth="1"/>
    <col min="5378" max="5378" width="5.85546875" style="35"/>
    <col min="5379" max="5380" width="5.85546875" style="35" customWidth="1"/>
    <col min="5381" max="5381" width="19.7109375" style="35" customWidth="1"/>
    <col min="5382" max="5382" width="8.85546875" style="35" customWidth="1"/>
    <col min="5383" max="5383" width="9.28515625" style="35" customWidth="1"/>
    <col min="5384" max="5384" width="9.42578125" style="35" customWidth="1"/>
    <col min="5385" max="5393" width="8.85546875" style="35" customWidth="1"/>
    <col min="5394" max="5394" width="5.85546875" style="35" customWidth="1"/>
    <col min="5395" max="5395" width="7.140625" style="35" customWidth="1"/>
    <col min="5396" max="5633" width="9.140625" style="35" customWidth="1"/>
    <col min="5634" max="5634" width="5.85546875" style="35"/>
    <col min="5635" max="5636" width="5.85546875" style="35" customWidth="1"/>
    <col min="5637" max="5637" width="19.7109375" style="35" customWidth="1"/>
    <col min="5638" max="5638" width="8.85546875" style="35" customWidth="1"/>
    <col min="5639" max="5639" width="9.28515625" style="35" customWidth="1"/>
    <col min="5640" max="5640" width="9.42578125" style="35" customWidth="1"/>
    <col min="5641" max="5649" width="8.85546875" style="35" customWidth="1"/>
    <col min="5650" max="5650" width="5.85546875" style="35" customWidth="1"/>
    <col min="5651" max="5651" width="7.140625" style="35" customWidth="1"/>
    <col min="5652" max="5889" width="9.140625" style="35" customWidth="1"/>
    <col min="5890" max="5890" width="5.85546875" style="35"/>
    <col min="5891" max="5892" width="5.85546875" style="35" customWidth="1"/>
    <col min="5893" max="5893" width="19.7109375" style="35" customWidth="1"/>
    <col min="5894" max="5894" width="8.85546875" style="35" customWidth="1"/>
    <col min="5895" max="5895" width="9.28515625" style="35" customWidth="1"/>
    <col min="5896" max="5896" width="9.42578125" style="35" customWidth="1"/>
    <col min="5897" max="5905" width="8.85546875" style="35" customWidth="1"/>
    <col min="5906" max="5906" width="5.85546875" style="35" customWidth="1"/>
    <col min="5907" max="5907" width="7.140625" style="35" customWidth="1"/>
    <col min="5908" max="6145" width="9.140625" style="35" customWidth="1"/>
    <col min="6146" max="6146" width="5.85546875" style="35"/>
    <col min="6147" max="6148" width="5.85546875" style="35" customWidth="1"/>
    <col min="6149" max="6149" width="19.7109375" style="35" customWidth="1"/>
    <col min="6150" max="6150" width="8.85546875" style="35" customWidth="1"/>
    <col min="6151" max="6151" width="9.28515625" style="35" customWidth="1"/>
    <col min="6152" max="6152" width="9.42578125" style="35" customWidth="1"/>
    <col min="6153" max="6161" width="8.85546875" style="35" customWidth="1"/>
    <col min="6162" max="6162" width="5.85546875" style="35" customWidth="1"/>
    <col min="6163" max="6163" width="7.140625" style="35" customWidth="1"/>
    <col min="6164" max="6401" width="9.140625" style="35" customWidth="1"/>
    <col min="6402" max="6402" width="5.85546875" style="35"/>
    <col min="6403" max="6404" width="5.85546875" style="35" customWidth="1"/>
    <col min="6405" max="6405" width="19.7109375" style="35" customWidth="1"/>
    <col min="6406" max="6406" width="8.85546875" style="35" customWidth="1"/>
    <col min="6407" max="6407" width="9.28515625" style="35" customWidth="1"/>
    <col min="6408" max="6408" width="9.42578125" style="35" customWidth="1"/>
    <col min="6409" max="6417" width="8.85546875" style="35" customWidth="1"/>
    <col min="6418" max="6418" width="5.85546875" style="35" customWidth="1"/>
    <col min="6419" max="6419" width="7.140625" style="35" customWidth="1"/>
    <col min="6420" max="6657" width="9.140625" style="35" customWidth="1"/>
    <col min="6658" max="6658" width="5.85546875" style="35"/>
    <col min="6659" max="6660" width="5.85546875" style="35" customWidth="1"/>
    <col min="6661" max="6661" width="19.7109375" style="35" customWidth="1"/>
    <col min="6662" max="6662" width="8.85546875" style="35" customWidth="1"/>
    <col min="6663" max="6663" width="9.28515625" style="35" customWidth="1"/>
    <col min="6664" max="6664" width="9.42578125" style="35" customWidth="1"/>
    <col min="6665" max="6673" width="8.85546875" style="35" customWidth="1"/>
    <col min="6674" max="6674" width="5.85546875" style="35" customWidth="1"/>
    <col min="6675" max="6675" width="7.140625" style="35" customWidth="1"/>
    <col min="6676" max="6913" width="9.140625" style="35" customWidth="1"/>
    <col min="6914" max="6914" width="5.85546875" style="35"/>
    <col min="6915" max="6916" width="5.85546875" style="35" customWidth="1"/>
    <col min="6917" max="6917" width="19.7109375" style="35" customWidth="1"/>
    <col min="6918" max="6918" width="8.85546875" style="35" customWidth="1"/>
    <col min="6919" max="6919" width="9.28515625" style="35" customWidth="1"/>
    <col min="6920" max="6920" width="9.42578125" style="35" customWidth="1"/>
    <col min="6921" max="6929" width="8.85546875" style="35" customWidth="1"/>
    <col min="6930" max="6930" width="5.85546875" style="35" customWidth="1"/>
    <col min="6931" max="6931" width="7.140625" style="35" customWidth="1"/>
    <col min="6932" max="7169" width="9.140625" style="35" customWidth="1"/>
    <col min="7170" max="7170" width="5.85546875" style="35"/>
    <col min="7171" max="7172" width="5.85546875" style="35" customWidth="1"/>
    <col min="7173" max="7173" width="19.7109375" style="35" customWidth="1"/>
    <col min="7174" max="7174" width="8.85546875" style="35" customWidth="1"/>
    <col min="7175" max="7175" width="9.28515625" style="35" customWidth="1"/>
    <col min="7176" max="7176" width="9.42578125" style="35" customWidth="1"/>
    <col min="7177" max="7185" width="8.85546875" style="35" customWidth="1"/>
    <col min="7186" max="7186" width="5.85546875" style="35" customWidth="1"/>
    <col min="7187" max="7187" width="7.140625" style="35" customWidth="1"/>
    <col min="7188" max="7425" width="9.140625" style="35" customWidth="1"/>
    <col min="7426" max="7426" width="5.85546875" style="35"/>
    <col min="7427" max="7428" width="5.85546875" style="35" customWidth="1"/>
    <col min="7429" max="7429" width="19.7109375" style="35" customWidth="1"/>
    <col min="7430" max="7430" width="8.85546875" style="35" customWidth="1"/>
    <col min="7431" max="7431" width="9.28515625" style="35" customWidth="1"/>
    <col min="7432" max="7432" width="9.42578125" style="35" customWidth="1"/>
    <col min="7433" max="7441" width="8.85546875" style="35" customWidth="1"/>
    <col min="7442" max="7442" width="5.85546875" style="35" customWidth="1"/>
    <col min="7443" max="7443" width="7.140625" style="35" customWidth="1"/>
    <col min="7444" max="7681" width="9.140625" style="35" customWidth="1"/>
    <col min="7682" max="7682" width="5.85546875" style="35"/>
    <col min="7683" max="7684" width="5.85546875" style="35" customWidth="1"/>
    <col min="7685" max="7685" width="19.7109375" style="35" customWidth="1"/>
    <col min="7686" max="7686" width="8.85546875" style="35" customWidth="1"/>
    <col min="7687" max="7687" width="9.28515625" style="35" customWidth="1"/>
    <col min="7688" max="7688" width="9.42578125" style="35" customWidth="1"/>
    <col min="7689" max="7697" width="8.85546875" style="35" customWidth="1"/>
    <col min="7698" max="7698" width="5.85546875" style="35" customWidth="1"/>
    <col min="7699" max="7699" width="7.140625" style="35" customWidth="1"/>
    <col min="7700" max="7937" width="9.140625" style="35" customWidth="1"/>
    <col min="7938" max="7938" width="5.85546875" style="35"/>
    <col min="7939" max="7940" width="5.85546875" style="35" customWidth="1"/>
    <col min="7941" max="7941" width="19.7109375" style="35" customWidth="1"/>
    <col min="7942" max="7942" width="8.85546875" style="35" customWidth="1"/>
    <col min="7943" max="7943" width="9.28515625" style="35" customWidth="1"/>
    <col min="7944" max="7944" width="9.42578125" style="35" customWidth="1"/>
    <col min="7945" max="7953" width="8.85546875" style="35" customWidth="1"/>
    <col min="7954" max="7954" width="5.85546875" style="35" customWidth="1"/>
    <col min="7955" max="7955" width="7.140625" style="35" customWidth="1"/>
    <col min="7956" max="8193" width="9.140625" style="35" customWidth="1"/>
    <col min="8194" max="8194" width="5.85546875" style="35"/>
    <col min="8195" max="8196" width="5.85546875" style="35" customWidth="1"/>
    <col min="8197" max="8197" width="19.7109375" style="35" customWidth="1"/>
    <col min="8198" max="8198" width="8.85546875" style="35" customWidth="1"/>
    <col min="8199" max="8199" width="9.28515625" style="35" customWidth="1"/>
    <col min="8200" max="8200" width="9.42578125" style="35" customWidth="1"/>
    <col min="8201" max="8209" width="8.85546875" style="35" customWidth="1"/>
    <col min="8210" max="8210" width="5.85546875" style="35" customWidth="1"/>
    <col min="8211" max="8211" width="7.140625" style="35" customWidth="1"/>
    <col min="8212" max="8449" width="9.140625" style="35" customWidth="1"/>
    <col min="8450" max="8450" width="5.85546875" style="35"/>
    <col min="8451" max="8452" width="5.85546875" style="35" customWidth="1"/>
    <col min="8453" max="8453" width="19.7109375" style="35" customWidth="1"/>
    <col min="8454" max="8454" width="8.85546875" style="35" customWidth="1"/>
    <col min="8455" max="8455" width="9.28515625" style="35" customWidth="1"/>
    <col min="8456" max="8456" width="9.42578125" style="35" customWidth="1"/>
    <col min="8457" max="8465" width="8.85546875" style="35" customWidth="1"/>
    <col min="8466" max="8466" width="5.85546875" style="35" customWidth="1"/>
    <col min="8467" max="8467" width="7.140625" style="35" customWidth="1"/>
    <col min="8468" max="8705" width="9.140625" style="35" customWidth="1"/>
    <col min="8706" max="8706" width="5.85546875" style="35"/>
    <col min="8707" max="8708" width="5.85546875" style="35" customWidth="1"/>
    <col min="8709" max="8709" width="19.7109375" style="35" customWidth="1"/>
    <col min="8710" max="8710" width="8.85546875" style="35" customWidth="1"/>
    <col min="8711" max="8711" width="9.28515625" style="35" customWidth="1"/>
    <col min="8712" max="8712" width="9.42578125" style="35" customWidth="1"/>
    <col min="8713" max="8721" width="8.85546875" style="35" customWidth="1"/>
    <col min="8722" max="8722" width="5.85546875" style="35" customWidth="1"/>
    <col min="8723" max="8723" width="7.140625" style="35" customWidth="1"/>
    <col min="8724" max="8961" width="9.140625" style="35" customWidth="1"/>
    <col min="8962" max="8962" width="5.85546875" style="35"/>
    <col min="8963" max="8964" width="5.85546875" style="35" customWidth="1"/>
    <col min="8965" max="8965" width="19.7109375" style="35" customWidth="1"/>
    <col min="8966" max="8966" width="8.85546875" style="35" customWidth="1"/>
    <col min="8967" max="8967" width="9.28515625" style="35" customWidth="1"/>
    <col min="8968" max="8968" width="9.42578125" style="35" customWidth="1"/>
    <col min="8969" max="8977" width="8.85546875" style="35" customWidth="1"/>
    <col min="8978" max="8978" width="5.85546875" style="35" customWidth="1"/>
    <col min="8979" max="8979" width="7.140625" style="35" customWidth="1"/>
    <col min="8980" max="9217" width="9.140625" style="35" customWidth="1"/>
    <col min="9218" max="9218" width="5.85546875" style="35"/>
    <col min="9219" max="9220" width="5.85546875" style="35" customWidth="1"/>
    <col min="9221" max="9221" width="19.7109375" style="35" customWidth="1"/>
    <col min="9222" max="9222" width="8.85546875" style="35" customWidth="1"/>
    <col min="9223" max="9223" width="9.28515625" style="35" customWidth="1"/>
    <col min="9224" max="9224" width="9.42578125" style="35" customWidth="1"/>
    <col min="9225" max="9233" width="8.85546875" style="35" customWidth="1"/>
    <col min="9234" max="9234" width="5.85546875" style="35" customWidth="1"/>
    <col min="9235" max="9235" width="7.140625" style="35" customWidth="1"/>
    <col min="9236" max="9473" width="9.140625" style="35" customWidth="1"/>
    <col min="9474" max="9474" width="5.85546875" style="35"/>
    <col min="9475" max="9476" width="5.85546875" style="35" customWidth="1"/>
    <col min="9477" max="9477" width="19.7109375" style="35" customWidth="1"/>
    <col min="9478" max="9478" width="8.85546875" style="35" customWidth="1"/>
    <col min="9479" max="9479" width="9.28515625" style="35" customWidth="1"/>
    <col min="9480" max="9480" width="9.42578125" style="35" customWidth="1"/>
    <col min="9481" max="9489" width="8.85546875" style="35" customWidth="1"/>
    <col min="9490" max="9490" width="5.85546875" style="35" customWidth="1"/>
    <col min="9491" max="9491" width="7.140625" style="35" customWidth="1"/>
    <col min="9492" max="9729" width="9.140625" style="35" customWidth="1"/>
    <col min="9730" max="9730" width="5.85546875" style="35"/>
    <col min="9731" max="9732" width="5.85546875" style="35" customWidth="1"/>
    <col min="9733" max="9733" width="19.7109375" style="35" customWidth="1"/>
    <col min="9734" max="9734" width="8.85546875" style="35" customWidth="1"/>
    <col min="9735" max="9735" width="9.28515625" style="35" customWidth="1"/>
    <col min="9736" max="9736" width="9.42578125" style="35" customWidth="1"/>
    <col min="9737" max="9745" width="8.85546875" style="35" customWidth="1"/>
    <col min="9746" max="9746" width="5.85546875" style="35" customWidth="1"/>
    <col min="9747" max="9747" width="7.140625" style="35" customWidth="1"/>
    <col min="9748" max="9985" width="9.140625" style="35" customWidth="1"/>
    <col min="9986" max="9986" width="5.85546875" style="35"/>
    <col min="9987" max="9988" width="5.85546875" style="35" customWidth="1"/>
    <col min="9989" max="9989" width="19.7109375" style="35" customWidth="1"/>
    <col min="9990" max="9990" width="8.85546875" style="35" customWidth="1"/>
    <col min="9991" max="9991" width="9.28515625" style="35" customWidth="1"/>
    <col min="9992" max="9992" width="9.42578125" style="35" customWidth="1"/>
    <col min="9993" max="10001" width="8.85546875" style="35" customWidth="1"/>
    <col min="10002" max="10002" width="5.85546875" style="35" customWidth="1"/>
    <col min="10003" max="10003" width="7.140625" style="35" customWidth="1"/>
    <col min="10004" max="10241" width="9.140625" style="35" customWidth="1"/>
    <col min="10242" max="10242" width="5.85546875" style="35"/>
    <col min="10243" max="10244" width="5.85546875" style="35" customWidth="1"/>
    <col min="10245" max="10245" width="19.7109375" style="35" customWidth="1"/>
    <col min="10246" max="10246" width="8.85546875" style="35" customWidth="1"/>
    <col min="10247" max="10247" width="9.28515625" style="35" customWidth="1"/>
    <col min="10248" max="10248" width="9.42578125" style="35" customWidth="1"/>
    <col min="10249" max="10257" width="8.85546875" style="35" customWidth="1"/>
    <col min="10258" max="10258" width="5.85546875" style="35" customWidth="1"/>
    <col min="10259" max="10259" width="7.140625" style="35" customWidth="1"/>
    <col min="10260" max="10497" width="9.140625" style="35" customWidth="1"/>
    <col min="10498" max="10498" width="5.85546875" style="35"/>
    <col min="10499" max="10500" width="5.85546875" style="35" customWidth="1"/>
    <col min="10501" max="10501" width="19.7109375" style="35" customWidth="1"/>
    <col min="10502" max="10502" width="8.85546875" style="35" customWidth="1"/>
    <col min="10503" max="10503" width="9.28515625" style="35" customWidth="1"/>
    <col min="10504" max="10504" width="9.42578125" style="35" customWidth="1"/>
    <col min="10505" max="10513" width="8.85546875" style="35" customWidth="1"/>
    <col min="10514" max="10514" width="5.85546875" style="35" customWidth="1"/>
    <col min="10515" max="10515" width="7.140625" style="35" customWidth="1"/>
    <col min="10516" max="10753" width="9.140625" style="35" customWidth="1"/>
    <col min="10754" max="10754" width="5.85546875" style="35"/>
    <col min="10755" max="10756" width="5.85546875" style="35" customWidth="1"/>
    <col min="10757" max="10757" width="19.7109375" style="35" customWidth="1"/>
    <col min="10758" max="10758" width="8.85546875" style="35" customWidth="1"/>
    <col min="10759" max="10759" width="9.28515625" style="35" customWidth="1"/>
    <col min="10760" max="10760" width="9.42578125" style="35" customWidth="1"/>
    <col min="10761" max="10769" width="8.85546875" style="35" customWidth="1"/>
    <col min="10770" max="10770" width="5.85546875" style="35" customWidth="1"/>
    <col min="10771" max="10771" width="7.140625" style="35" customWidth="1"/>
    <col min="10772" max="11009" width="9.140625" style="35" customWidth="1"/>
    <col min="11010" max="11010" width="5.85546875" style="35"/>
    <col min="11011" max="11012" width="5.85546875" style="35" customWidth="1"/>
    <col min="11013" max="11013" width="19.7109375" style="35" customWidth="1"/>
    <col min="11014" max="11014" width="8.85546875" style="35" customWidth="1"/>
    <col min="11015" max="11015" width="9.28515625" style="35" customWidth="1"/>
    <col min="11016" max="11016" width="9.42578125" style="35" customWidth="1"/>
    <col min="11017" max="11025" width="8.85546875" style="35" customWidth="1"/>
    <col min="11026" max="11026" width="5.85546875" style="35" customWidth="1"/>
    <col min="11027" max="11027" width="7.140625" style="35" customWidth="1"/>
    <col min="11028" max="11265" width="9.140625" style="35" customWidth="1"/>
    <col min="11266" max="11266" width="5.85546875" style="35"/>
    <col min="11267" max="11268" width="5.85546875" style="35" customWidth="1"/>
    <col min="11269" max="11269" width="19.7109375" style="35" customWidth="1"/>
    <col min="11270" max="11270" width="8.85546875" style="35" customWidth="1"/>
    <col min="11271" max="11271" width="9.28515625" style="35" customWidth="1"/>
    <col min="11272" max="11272" width="9.42578125" style="35" customWidth="1"/>
    <col min="11273" max="11281" width="8.85546875" style="35" customWidth="1"/>
    <col min="11282" max="11282" width="5.85546875" style="35" customWidth="1"/>
    <col min="11283" max="11283" width="7.140625" style="35" customWidth="1"/>
    <col min="11284" max="11521" width="9.140625" style="35" customWidth="1"/>
    <col min="11522" max="11522" width="5.85546875" style="35"/>
    <col min="11523" max="11524" width="5.85546875" style="35" customWidth="1"/>
    <col min="11525" max="11525" width="19.7109375" style="35" customWidth="1"/>
    <col min="11526" max="11526" width="8.85546875" style="35" customWidth="1"/>
    <col min="11527" max="11527" width="9.28515625" style="35" customWidth="1"/>
    <col min="11528" max="11528" width="9.42578125" style="35" customWidth="1"/>
    <col min="11529" max="11537" width="8.85546875" style="35" customWidth="1"/>
    <col min="11538" max="11538" width="5.85546875" style="35" customWidth="1"/>
    <col min="11539" max="11539" width="7.140625" style="35" customWidth="1"/>
    <col min="11540" max="11777" width="9.140625" style="35" customWidth="1"/>
    <col min="11778" max="11778" width="5.85546875" style="35"/>
    <col min="11779" max="11780" width="5.85546875" style="35" customWidth="1"/>
    <col min="11781" max="11781" width="19.7109375" style="35" customWidth="1"/>
    <col min="11782" max="11782" width="8.85546875" style="35" customWidth="1"/>
    <col min="11783" max="11783" width="9.28515625" style="35" customWidth="1"/>
    <col min="11784" max="11784" width="9.42578125" style="35" customWidth="1"/>
    <col min="11785" max="11793" width="8.85546875" style="35" customWidth="1"/>
    <col min="11794" max="11794" width="5.85546875" style="35" customWidth="1"/>
    <col min="11795" max="11795" width="7.140625" style="35" customWidth="1"/>
    <col min="11796" max="12033" width="9.140625" style="35" customWidth="1"/>
    <col min="12034" max="12034" width="5.85546875" style="35"/>
    <col min="12035" max="12036" width="5.85546875" style="35" customWidth="1"/>
    <col min="12037" max="12037" width="19.7109375" style="35" customWidth="1"/>
    <col min="12038" max="12038" width="8.85546875" style="35" customWidth="1"/>
    <col min="12039" max="12039" width="9.28515625" style="35" customWidth="1"/>
    <col min="12040" max="12040" width="9.42578125" style="35" customWidth="1"/>
    <col min="12041" max="12049" width="8.85546875" style="35" customWidth="1"/>
    <col min="12050" max="12050" width="5.85546875" style="35" customWidth="1"/>
    <col min="12051" max="12051" width="7.140625" style="35" customWidth="1"/>
    <col min="12052" max="12289" width="9.140625" style="35" customWidth="1"/>
    <col min="12290" max="12290" width="5.85546875" style="35"/>
    <col min="12291" max="12292" width="5.85546875" style="35" customWidth="1"/>
    <col min="12293" max="12293" width="19.7109375" style="35" customWidth="1"/>
    <col min="12294" max="12294" width="8.85546875" style="35" customWidth="1"/>
    <col min="12295" max="12295" width="9.28515625" style="35" customWidth="1"/>
    <col min="12296" max="12296" width="9.42578125" style="35" customWidth="1"/>
    <col min="12297" max="12305" width="8.85546875" style="35" customWidth="1"/>
    <col min="12306" max="12306" width="5.85546875" style="35" customWidth="1"/>
    <col min="12307" max="12307" width="7.140625" style="35" customWidth="1"/>
    <col min="12308" max="12545" width="9.140625" style="35" customWidth="1"/>
    <col min="12546" max="12546" width="5.85546875" style="35"/>
    <col min="12547" max="12548" width="5.85546875" style="35" customWidth="1"/>
    <col min="12549" max="12549" width="19.7109375" style="35" customWidth="1"/>
    <col min="12550" max="12550" width="8.85546875" style="35" customWidth="1"/>
    <col min="12551" max="12551" width="9.28515625" style="35" customWidth="1"/>
    <col min="12552" max="12552" width="9.42578125" style="35" customWidth="1"/>
    <col min="12553" max="12561" width="8.85546875" style="35" customWidth="1"/>
    <col min="12562" max="12562" width="5.85546875" style="35" customWidth="1"/>
    <col min="12563" max="12563" width="7.140625" style="35" customWidth="1"/>
    <col min="12564" max="12801" width="9.140625" style="35" customWidth="1"/>
    <col min="12802" max="12802" width="5.85546875" style="35"/>
    <col min="12803" max="12804" width="5.85546875" style="35" customWidth="1"/>
    <col min="12805" max="12805" width="19.7109375" style="35" customWidth="1"/>
    <col min="12806" max="12806" width="8.85546875" style="35" customWidth="1"/>
    <col min="12807" max="12807" width="9.28515625" style="35" customWidth="1"/>
    <col min="12808" max="12808" width="9.42578125" style="35" customWidth="1"/>
    <col min="12809" max="12817" width="8.85546875" style="35" customWidth="1"/>
    <col min="12818" max="12818" width="5.85546875" style="35" customWidth="1"/>
    <col min="12819" max="12819" width="7.140625" style="35" customWidth="1"/>
    <col min="12820" max="13057" width="9.140625" style="35" customWidth="1"/>
    <col min="13058" max="13058" width="5.85546875" style="35"/>
    <col min="13059" max="13060" width="5.85546875" style="35" customWidth="1"/>
    <col min="13061" max="13061" width="19.7109375" style="35" customWidth="1"/>
    <col min="13062" max="13062" width="8.85546875" style="35" customWidth="1"/>
    <col min="13063" max="13063" width="9.28515625" style="35" customWidth="1"/>
    <col min="13064" max="13064" width="9.42578125" style="35" customWidth="1"/>
    <col min="13065" max="13073" width="8.85546875" style="35" customWidth="1"/>
    <col min="13074" max="13074" width="5.85546875" style="35" customWidth="1"/>
    <col min="13075" max="13075" width="7.140625" style="35" customWidth="1"/>
    <col min="13076" max="13313" width="9.140625" style="35" customWidth="1"/>
    <col min="13314" max="13314" width="5.85546875" style="35"/>
    <col min="13315" max="13316" width="5.85546875" style="35" customWidth="1"/>
    <col min="13317" max="13317" width="19.7109375" style="35" customWidth="1"/>
    <col min="13318" max="13318" width="8.85546875" style="35" customWidth="1"/>
    <col min="13319" max="13319" width="9.28515625" style="35" customWidth="1"/>
    <col min="13320" max="13320" width="9.42578125" style="35" customWidth="1"/>
    <col min="13321" max="13329" width="8.85546875" style="35" customWidth="1"/>
    <col min="13330" max="13330" width="5.85546875" style="35" customWidth="1"/>
    <col min="13331" max="13331" width="7.140625" style="35" customWidth="1"/>
    <col min="13332" max="13569" width="9.140625" style="35" customWidth="1"/>
    <col min="13570" max="13570" width="5.85546875" style="35"/>
    <col min="13571" max="13572" width="5.85546875" style="35" customWidth="1"/>
    <col min="13573" max="13573" width="19.7109375" style="35" customWidth="1"/>
    <col min="13574" max="13574" width="8.85546875" style="35" customWidth="1"/>
    <col min="13575" max="13575" width="9.28515625" style="35" customWidth="1"/>
    <col min="13576" max="13576" width="9.42578125" style="35" customWidth="1"/>
    <col min="13577" max="13585" width="8.85546875" style="35" customWidth="1"/>
    <col min="13586" max="13586" width="5.85546875" style="35" customWidth="1"/>
    <col min="13587" max="13587" width="7.140625" style="35" customWidth="1"/>
    <col min="13588" max="13825" width="9.140625" style="35" customWidth="1"/>
    <col min="13826" max="13826" width="5.85546875" style="35"/>
    <col min="13827" max="13828" width="5.85546875" style="35" customWidth="1"/>
    <col min="13829" max="13829" width="19.7109375" style="35" customWidth="1"/>
    <col min="13830" max="13830" width="8.85546875" style="35" customWidth="1"/>
    <col min="13831" max="13831" width="9.28515625" style="35" customWidth="1"/>
    <col min="13832" max="13832" width="9.42578125" style="35" customWidth="1"/>
    <col min="13833" max="13841" width="8.85546875" style="35" customWidth="1"/>
    <col min="13842" max="13842" width="5.85546875" style="35" customWidth="1"/>
    <col min="13843" max="13843" width="7.140625" style="35" customWidth="1"/>
    <col min="13844" max="14081" width="9.140625" style="35" customWidth="1"/>
    <col min="14082" max="14082" width="5.85546875" style="35"/>
    <col min="14083" max="14084" width="5.85546875" style="35" customWidth="1"/>
    <col min="14085" max="14085" width="19.7109375" style="35" customWidth="1"/>
    <col min="14086" max="14086" width="8.85546875" style="35" customWidth="1"/>
    <col min="14087" max="14087" width="9.28515625" style="35" customWidth="1"/>
    <col min="14088" max="14088" width="9.42578125" style="35" customWidth="1"/>
    <col min="14089" max="14097" width="8.85546875" style="35" customWidth="1"/>
    <col min="14098" max="14098" width="5.85546875" style="35" customWidth="1"/>
    <col min="14099" max="14099" width="7.140625" style="35" customWidth="1"/>
    <col min="14100" max="14337" width="9.140625" style="35" customWidth="1"/>
    <col min="14338" max="14338" width="5.85546875" style="35"/>
    <col min="14339" max="14340" width="5.85546875" style="35" customWidth="1"/>
    <col min="14341" max="14341" width="19.7109375" style="35" customWidth="1"/>
    <col min="14342" max="14342" width="8.85546875" style="35" customWidth="1"/>
    <col min="14343" max="14343" width="9.28515625" style="35" customWidth="1"/>
    <col min="14344" max="14344" width="9.42578125" style="35" customWidth="1"/>
    <col min="14345" max="14353" width="8.85546875" style="35" customWidth="1"/>
    <col min="14354" max="14354" width="5.85546875" style="35" customWidth="1"/>
    <col min="14355" max="14355" width="7.140625" style="35" customWidth="1"/>
    <col min="14356" max="14593" width="9.140625" style="35" customWidth="1"/>
    <col min="14594" max="14594" width="5.85546875" style="35"/>
    <col min="14595" max="14596" width="5.85546875" style="35" customWidth="1"/>
    <col min="14597" max="14597" width="19.7109375" style="35" customWidth="1"/>
    <col min="14598" max="14598" width="8.85546875" style="35" customWidth="1"/>
    <col min="14599" max="14599" width="9.28515625" style="35" customWidth="1"/>
    <col min="14600" max="14600" width="9.42578125" style="35" customWidth="1"/>
    <col min="14601" max="14609" width="8.85546875" style="35" customWidth="1"/>
    <col min="14610" max="14610" width="5.85546875" style="35" customWidth="1"/>
    <col min="14611" max="14611" width="7.140625" style="35" customWidth="1"/>
    <col min="14612" max="14849" width="9.140625" style="35" customWidth="1"/>
    <col min="14850" max="14850" width="5.85546875" style="35"/>
    <col min="14851" max="14852" width="5.85546875" style="35" customWidth="1"/>
    <col min="14853" max="14853" width="19.7109375" style="35" customWidth="1"/>
    <col min="14854" max="14854" width="8.85546875" style="35" customWidth="1"/>
    <col min="14855" max="14855" width="9.28515625" style="35" customWidth="1"/>
    <col min="14856" max="14856" width="9.42578125" style="35" customWidth="1"/>
    <col min="14857" max="14865" width="8.85546875" style="35" customWidth="1"/>
    <col min="14866" max="14866" width="5.85546875" style="35" customWidth="1"/>
    <col min="14867" max="14867" width="7.140625" style="35" customWidth="1"/>
    <col min="14868" max="15105" width="9.140625" style="35" customWidth="1"/>
    <col min="15106" max="15106" width="5.85546875" style="35"/>
    <col min="15107" max="15108" width="5.85546875" style="35" customWidth="1"/>
    <col min="15109" max="15109" width="19.7109375" style="35" customWidth="1"/>
    <col min="15110" max="15110" width="8.85546875" style="35" customWidth="1"/>
    <col min="15111" max="15111" width="9.28515625" style="35" customWidth="1"/>
    <col min="15112" max="15112" width="9.42578125" style="35" customWidth="1"/>
    <col min="15113" max="15121" width="8.85546875" style="35" customWidth="1"/>
    <col min="15122" max="15122" width="5.85546875" style="35" customWidth="1"/>
    <col min="15123" max="15123" width="7.140625" style="35" customWidth="1"/>
    <col min="15124" max="15361" width="9.140625" style="35" customWidth="1"/>
    <col min="15362" max="15362" width="5.85546875" style="35"/>
    <col min="15363" max="15364" width="5.85546875" style="35" customWidth="1"/>
    <col min="15365" max="15365" width="19.7109375" style="35" customWidth="1"/>
    <col min="15366" max="15366" width="8.85546875" style="35" customWidth="1"/>
    <col min="15367" max="15367" width="9.28515625" style="35" customWidth="1"/>
    <col min="15368" max="15368" width="9.42578125" style="35" customWidth="1"/>
    <col min="15369" max="15377" width="8.85546875" style="35" customWidth="1"/>
    <col min="15378" max="15378" width="5.85546875" style="35" customWidth="1"/>
    <col min="15379" max="15379" width="7.140625" style="35" customWidth="1"/>
    <col min="15380" max="15617" width="9.140625" style="35" customWidth="1"/>
    <col min="15618" max="15618" width="5.85546875" style="35"/>
    <col min="15619" max="15620" width="5.85546875" style="35" customWidth="1"/>
    <col min="15621" max="15621" width="19.7109375" style="35" customWidth="1"/>
    <col min="15622" max="15622" width="8.85546875" style="35" customWidth="1"/>
    <col min="15623" max="15623" width="9.28515625" style="35" customWidth="1"/>
    <col min="15624" max="15624" width="9.42578125" style="35" customWidth="1"/>
    <col min="15625" max="15633" width="8.85546875" style="35" customWidth="1"/>
    <col min="15634" max="15634" width="5.85546875" style="35" customWidth="1"/>
    <col min="15635" max="15635" width="7.140625" style="35" customWidth="1"/>
    <col min="15636" max="15873" width="9.140625" style="35" customWidth="1"/>
    <col min="15874" max="15874" width="5.85546875" style="35"/>
    <col min="15875" max="15876" width="5.85546875" style="35" customWidth="1"/>
    <col min="15877" max="15877" width="19.7109375" style="35" customWidth="1"/>
    <col min="15878" max="15878" width="8.85546875" style="35" customWidth="1"/>
    <col min="15879" max="15879" width="9.28515625" style="35" customWidth="1"/>
    <col min="15880" max="15880" width="9.42578125" style="35" customWidth="1"/>
    <col min="15881" max="15889" width="8.85546875" style="35" customWidth="1"/>
    <col min="15890" max="15890" width="5.85546875" style="35" customWidth="1"/>
    <col min="15891" max="15891" width="7.140625" style="35" customWidth="1"/>
    <col min="15892" max="16129" width="9.140625" style="35" customWidth="1"/>
    <col min="16130" max="16130" width="5.85546875" style="35"/>
    <col min="16131" max="16132" width="5.85546875" style="35" customWidth="1"/>
    <col min="16133" max="16133" width="19.7109375" style="35" customWidth="1"/>
    <col min="16134" max="16134" width="8.85546875" style="35" customWidth="1"/>
    <col min="16135" max="16135" width="9.28515625" style="35" customWidth="1"/>
    <col min="16136" max="16136" width="9.42578125" style="35" customWidth="1"/>
    <col min="16137" max="16145" width="8.85546875" style="35" customWidth="1"/>
    <col min="16146" max="16146" width="5.85546875" style="35" customWidth="1"/>
    <col min="16147" max="16147" width="7.140625" style="35" customWidth="1"/>
    <col min="16148" max="16384" width="9.140625" style="35" customWidth="1"/>
  </cols>
  <sheetData>
    <row r="1" spans="1:21" x14ac:dyDescent="0.2">
      <c r="A1" s="34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21" ht="20.25" customHeight="1" x14ac:dyDescent="0.2">
      <c r="A2" s="34"/>
      <c r="B2" s="32"/>
      <c r="C2" s="32"/>
      <c r="D2" s="2" t="s">
        <v>96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21" x14ac:dyDescent="0.2">
      <c r="A3" s="34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1:21" ht="15" x14ac:dyDescent="0.2">
      <c r="A4" s="36" t="s">
        <v>0</v>
      </c>
      <c r="B4" s="37" t="s">
        <v>1</v>
      </c>
      <c r="C4" s="37" t="s">
        <v>2</v>
      </c>
      <c r="D4" s="37" t="s">
        <v>3</v>
      </c>
      <c r="E4" s="37" t="s">
        <v>39</v>
      </c>
      <c r="F4" s="37" t="s">
        <v>4</v>
      </c>
      <c r="G4" s="37" t="s">
        <v>87</v>
      </c>
      <c r="H4" s="37" t="s">
        <v>81</v>
      </c>
      <c r="I4" s="37" t="s">
        <v>85</v>
      </c>
      <c r="J4" s="37" t="s">
        <v>48</v>
      </c>
      <c r="K4" s="37" t="s">
        <v>92</v>
      </c>
      <c r="L4" s="37" t="s">
        <v>46</v>
      </c>
      <c r="M4" s="37" t="s">
        <v>99</v>
      </c>
      <c r="N4" s="37" t="s">
        <v>5</v>
      </c>
      <c r="O4" s="37" t="s">
        <v>6</v>
      </c>
      <c r="P4" s="37" t="s">
        <v>7</v>
      </c>
      <c r="Q4" s="74" t="s">
        <v>8</v>
      </c>
      <c r="R4" s="38"/>
      <c r="S4" s="39"/>
    </row>
    <row r="5" spans="1:21" ht="11.25" customHeight="1" x14ac:dyDescent="0.2">
      <c r="A5" s="40"/>
      <c r="B5" s="41" t="s">
        <v>9</v>
      </c>
      <c r="C5" s="41"/>
      <c r="D5" s="41" t="s">
        <v>10</v>
      </c>
      <c r="E5" s="41"/>
      <c r="F5" s="41"/>
      <c r="G5" s="41" t="s">
        <v>88</v>
      </c>
      <c r="H5" s="41" t="s">
        <v>11</v>
      </c>
      <c r="I5" s="41"/>
      <c r="J5" s="41" t="s">
        <v>49</v>
      </c>
      <c r="K5" s="41"/>
      <c r="L5" s="41" t="s">
        <v>47</v>
      </c>
      <c r="M5" s="41" t="s">
        <v>11</v>
      </c>
      <c r="N5" s="41"/>
      <c r="O5" s="41"/>
      <c r="P5" s="41" t="s">
        <v>12</v>
      </c>
      <c r="Q5" s="42" t="s">
        <v>13</v>
      </c>
      <c r="R5" s="42"/>
      <c r="S5" s="39"/>
    </row>
    <row r="6" spans="1:21" ht="15" x14ac:dyDescent="0.25">
      <c r="A6" s="43" t="s">
        <v>106</v>
      </c>
      <c r="B6" s="44">
        <v>10399</v>
      </c>
      <c r="C6" s="45" t="s">
        <v>86</v>
      </c>
      <c r="D6" s="46"/>
      <c r="E6" s="126">
        <v>158.34</v>
      </c>
      <c r="F6" s="46"/>
      <c r="G6" s="46"/>
      <c r="H6" s="46"/>
      <c r="I6" s="46"/>
      <c r="J6" s="46"/>
      <c r="K6" s="46"/>
      <c r="L6" s="46"/>
      <c r="M6" s="46"/>
      <c r="N6" s="46"/>
      <c r="O6" s="46"/>
      <c r="P6" s="46">
        <f>SUM(D6:O6)</f>
        <v>158.34</v>
      </c>
      <c r="Q6" s="46"/>
      <c r="R6" s="48"/>
      <c r="S6" s="47"/>
      <c r="T6" s="47"/>
      <c r="U6" s="47"/>
    </row>
    <row r="7" spans="1:21" x14ac:dyDescent="0.2">
      <c r="A7" s="48" t="s">
        <v>106</v>
      </c>
      <c r="B7" s="44">
        <v>10398</v>
      </c>
      <c r="C7" s="45" t="s">
        <v>84</v>
      </c>
      <c r="D7" s="46"/>
      <c r="E7" s="46"/>
      <c r="F7" s="101"/>
      <c r="G7" s="46"/>
      <c r="H7" s="46"/>
      <c r="I7" s="46"/>
      <c r="J7" s="46"/>
      <c r="K7" s="46"/>
      <c r="L7" s="46">
        <v>24</v>
      </c>
      <c r="M7" s="46"/>
      <c r="N7" s="46">
        <v>1.2</v>
      </c>
      <c r="O7" s="46"/>
      <c r="P7" s="46">
        <f t="shared" ref="P7:P10" si="0">SUM(D7:O7)</f>
        <v>25.2</v>
      </c>
      <c r="Q7" s="46"/>
      <c r="R7" s="48"/>
      <c r="S7" s="47"/>
      <c r="T7" s="47"/>
      <c r="U7" s="47"/>
    </row>
    <row r="8" spans="1:21" x14ac:dyDescent="0.2">
      <c r="A8" s="43" t="s">
        <v>106</v>
      </c>
      <c r="B8" s="44">
        <v>10400</v>
      </c>
      <c r="C8" s="45" t="s">
        <v>98</v>
      </c>
      <c r="D8" s="46"/>
      <c r="E8" s="46">
        <v>100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>
        <f t="shared" si="0"/>
        <v>100</v>
      </c>
      <c r="Q8" s="46"/>
      <c r="R8" s="43"/>
      <c r="S8" s="49"/>
    </row>
    <row r="9" spans="1:21" x14ac:dyDescent="0.2">
      <c r="A9" s="43" t="s">
        <v>106</v>
      </c>
      <c r="B9" s="44">
        <v>10401</v>
      </c>
      <c r="C9" s="45" t="s">
        <v>101</v>
      </c>
      <c r="D9" s="46"/>
      <c r="E9" s="46"/>
      <c r="F9" s="46"/>
      <c r="G9" s="46">
        <v>4000</v>
      </c>
      <c r="H9" s="46"/>
      <c r="I9" s="46"/>
      <c r="J9" s="46"/>
      <c r="K9" s="46"/>
      <c r="L9" s="46"/>
      <c r="M9" s="46"/>
      <c r="N9" s="46"/>
      <c r="O9" s="46"/>
      <c r="P9" s="46">
        <f t="shared" si="0"/>
        <v>4000</v>
      </c>
      <c r="Q9" s="46"/>
      <c r="R9" s="43"/>
      <c r="S9" s="49"/>
    </row>
    <row r="10" spans="1:21" x14ac:dyDescent="0.2">
      <c r="A10" s="43" t="s">
        <v>106</v>
      </c>
      <c r="B10" s="44">
        <v>10402</v>
      </c>
      <c r="C10" s="45" t="s">
        <v>110</v>
      </c>
      <c r="D10" s="46"/>
      <c r="E10" s="46"/>
      <c r="F10" s="46">
        <v>280</v>
      </c>
      <c r="G10" s="46"/>
      <c r="H10" s="46"/>
      <c r="I10" s="46"/>
      <c r="J10" s="46"/>
      <c r="K10" s="46"/>
      <c r="L10" s="46"/>
      <c r="M10" s="46"/>
      <c r="N10" s="46"/>
      <c r="O10" s="46"/>
      <c r="P10" s="46">
        <f t="shared" si="0"/>
        <v>280</v>
      </c>
      <c r="Q10" s="46"/>
      <c r="R10" s="43"/>
      <c r="S10" s="49"/>
    </row>
    <row r="11" spans="1:21" x14ac:dyDescent="0.2">
      <c r="A11" s="43" t="s">
        <v>113</v>
      </c>
      <c r="B11" s="44">
        <v>10403</v>
      </c>
      <c r="C11" s="45" t="s">
        <v>111</v>
      </c>
      <c r="D11" s="46">
        <v>161.6</v>
      </c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>
        <f>SUM(D11:O11)</f>
        <v>161.6</v>
      </c>
      <c r="Q11" s="46"/>
      <c r="R11" s="43"/>
      <c r="S11" s="49"/>
    </row>
    <row r="12" spans="1:21" x14ac:dyDescent="0.2">
      <c r="A12" s="48" t="s">
        <v>113</v>
      </c>
      <c r="B12" s="44">
        <v>10404</v>
      </c>
      <c r="C12" s="45" t="s">
        <v>114</v>
      </c>
      <c r="D12" s="46">
        <v>647</v>
      </c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>
        <f>SUM(D12:O12)</f>
        <v>647</v>
      </c>
      <c r="Q12" s="46"/>
      <c r="R12" s="43"/>
      <c r="S12" s="49"/>
    </row>
    <row r="13" spans="1:21" x14ac:dyDescent="0.2">
      <c r="A13" s="43" t="s">
        <v>113</v>
      </c>
      <c r="B13" s="44">
        <v>10405</v>
      </c>
      <c r="C13" s="45" t="s">
        <v>101</v>
      </c>
      <c r="D13" s="46"/>
      <c r="E13" s="46"/>
      <c r="F13" s="46"/>
      <c r="G13" s="46">
        <v>439.69</v>
      </c>
      <c r="H13" s="46"/>
      <c r="I13" s="46"/>
      <c r="J13" s="46"/>
      <c r="K13" s="46"/>
      <c r="L13" s="46"/>
      <c r="M13" s="46"/>
      <c r="N13" s="46"/>
      <c r="O13" s="46"/>
      <c r="P13" s="46">
        <f>SUM(D13:O13)</f>
        <v>439.69</v>
      </c>
      <c r="Q13" s="46"/>
      <c r="R13" s="43"/>
      <c r="S13" s="49"/>
    </row>
    <row r="14" spans="1:21" x14ac:dyDescent="0.2">
      <c r="A14" s="43" t="s">
        <v>113</v>
      </c>
      <c r="B14" s="44">
        <v>10406</v>
      </c>
      <c r="C14" s="45" t="s">
        <v>116</v>
      </c>
      <c r="D14" s="46"/>
      <c r="E14" s="46"/>
      <c r="F14" s="46"/>
      <c r="G14" s="46"/>
      <c r="H14" s="46"/>
      <c r="I14" s="46"/>
      <c r="J14" s="46"/>
      <c r="K14" s="46"/>
      <c r="L14" s="46"/>
      <c r="M14" s="46">
        <v>190</v>
      </c>
      <c r="N14" s="46">
        <v>38</v>
      </c>
      <c r="O14" s="46"/>
      <c r="P14" s="46">
        <f t="shared" ref="P14" si="1">SUM(E14:O14)</f>
        <v>228</v>
      </c>
      <c r="Q14" s="46"/>
      <c r="R14" s="43"/>
      <c r="S14" s="49"/>
    </row>
    <row r="15" spans="1:21" x14ac:dyDescent="0.2">
      <c r="A15" s="43" t="s">
        <v>113</v>
      </c>
      <c r="B15" s="44">
        <v>10407</v>
      </c>
      <c r="C15" s="45" t="s">
        <v>117</v>
      </c>
      <c r="D15" s="46"/>
      <c r="E15" s="46"/>
      <c r="F15" s="46"/>
      <c r="G15" s="46"/>
      <c r="H15" s="46">
        <v>150</v>
      </c>
      <c r="I15" s="46">
        <v>150</v>
      </c>
      <c r="J15" s="46"/>
      <c r="K15" s="46"/>
      <c r="L15" s="46"/>
      <c r="M15" s="46"/>
      <c r="N15" s="46"/>
      <c r="O15" s="46"/>
      <c r="P15" s="46">
        <f>SUM(E15:O15)</f>
        <v>300</v>
      </c>
      <c r="Q15" s="46"/>
      <c r="R15" s="43"/>
      <c r="S15" s="49"/>
    </row>
    <row r="16" spans="1:21" x14ac:dyDescent="0.2">
      <c r="A16" s="43" t="s">
        <v>119</v>
      </c>
      <c r="B16" s="44" t="s">
        <v>120</v>
      </c>
      <c r="C16" s="45" t="s">
        <v>84</v>
      </c>
      <c r="D16" s="46"/>
      <c r="E16" s="46"/>
      <c r="F16" s="46"/>
      <c r="G16" s="46"/>
      <c r="H16" s="46"/>
      <c r="I16" s="46"/>
      <c r="J16" s="46"/>
      <c r="K16" s="46"/>
      <c r="L16" s="46">
        <v>24.36</v>
      </c>
      <c r="M16" s="46"/>
      <c r="N16" s="46">
        <v>1.22</v>
      </c>
      <c r="O16" s="46"/>
      <c r="P16" s="46">
        <f t="shared" ref="P16:P26" si="2">SUM(E16:O16)</f>
        <v>25.58</v>
      </c>
      <c r="Q16" s="46"/>
      <c r="R16" s="43"/>
      <c r="S16" s="49"/>
    </row>
    <row r="17" spans="1:20" x14ac:dyDescent="0.2">
      <c r="A17" s="43" t="s">
        <v>119</v>
      </c>
      <c r="B17" s="44">
        <v>10410</v>
      </c>
      <c r="C17" s="45" t="s">
        <v>121</v>
      </c>
      <c r="D17" s="46"/>
      <c r="E17" s="46">
        <v>25</v>
      </c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>
        <f t="shared" si="2"/>
        <v>25</v>
      </c>
      <c r="Q17" s="46"/>
      <c r="R17" s="43"/>
      <c r="S17" s="49"/>
    </row>
    <row r="18" spans="1:20" x14ac:dyDescent="0.2">
      <c r="A18" s="43" t="s">
        <v>119</v>
      </c>
      <c r="B18" s="44">
        <v>10411</v>
      </c>
      <c r="C18" s="45" t="s">
        <v>114</v>
      </c>
      <c r="D18" s="46">
        <v>646.79999999999995</v>
      </c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>
        <f>SUM(D18:O18)</f>
        <v>646.79999999999995</v>
      </c>
      <c r="Q18" s="46"/>
      <c r="R18" s="43"/>
      <c r="S18" s="49"/>
    </row>
    <row r="19" spans="1:20" x14ac:dyDescent="0.2">
      <c r="A19" s="43" t="s">
        <v>119</v>
      </c>
      <c r="B19" s="44">
        <v>10409</v>
      </c>
      <c r="C19" s="45" t="s">
        <v>111</v>
      </c>
      <c r="D19" s="46">
        <v>161.80000000000001</v>
      </c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>
        <f>SUM(D19:O19)</f>
        <v>161.80000000000001</v>
      </c>
      <c r="Q19" s="46"/>
      <c r="R19" s="48"/>
      <c r="S19" s="49"/>
    </row>
    <row r="20" spans="1:20" x14ac:dyDescent="0.2">
      <c r="A20" s="43" t="s">
        <v>119</v>
      </c>
      <c r="B20" s="44">
        <v>10412</v>
      </c>
      <c r="C20" s="45" t="s">
        <v>114</v>
      </c>
      <c r="D20" s="46"/>
      <c r="E20" s="46">
        <v>208.8</v>
      </c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>
        <f t="shared" si="2"/>
        <v>208.8</v>
      </c>
      <c r="Q20" s="46"/>
      <c r="R20" s="43"/>
      <c r="S20" s="49"/>
    </row>
    <row r="21" spans="1:20" x14ac:dyDescent="0.2">
      <c r="A21" s="43" t="s">
        <v>124</v>
      </c>
      <c r="B21" s="44">
        <v>10413</v>
      </c>
      <c r="C21" s="45" t="s">
        <v>125</v>
      </c>
      <c r="D21" s="46"/>
      <c r="E21" s="46">
        <v>100</v>
      </c>
      <c r="F21" s="46"/>
      <c r="G21" s="46"/>
      <c r="H21" s="46"/>
      <c r="I21" s="46"/>
      <c r="J21" s="46"/>
      <c r="K21" s="46"/>
      <c r="L21" s="46"/>
      <c r="M21" s="46"/>
      <c r="N21" s="46">
        <v>20</v>
      </c>
      <c r="O21" s="46"/>
      <c r="P21" s="46">
        <f>SUM(D21:O21)</f>
        <v>120</v>
      </c>
      <c r="Q21" s="46"/>
      <c r="R21" s="43"/>
      <c r="S21" s="49"/>
    </row>
    <row r="22" spans="1:20" x14ac:dyDescent="0.2">
      <c r="A22" s="43" t="s">
        <v>124</v>
      </c>
      <c r="B22" s="44">
        <v>10414</v>
      </c>
      <c r="C22" s="45" t="s">
        <v>84</v>
      </c>
      <c r="D22" s="46"/>
      <c r="E22" s="46"/>
      <c r="F22" s="46"/>
      <c r="G22" s="46"/>
      <c r="H22" s="46"/>
      <c r="I22" s="46"/>
      <c r="J22" s="46"/>
      <c r="K22" s="46"/>
      <c r="L22" s="46">
        <v>24.6</v>
      </c>
      <c r="M22" s="46"/>
      <c r="N22" s="46">
        <v>1.23</v>
      </c>
      <c r="O22" s="46"/>
      <c r="P22" s="46">
        <f t="shared" si="2"/>
        <v>25.830000000000002</v>
      </c>
      <c r="Q22" s="46"/>
      <c r="R22" s="43"/>
      <c r="S22" s="47"/>
      <c r="T22" s="47"/>
    </row>
    <row r="23" spans="1:20" x14ac:dyDescent="0.2">
      <c r="A23" s="43" t="s">
        <v>124</v>
      </c>
      <c r="B23" s="44">
        <v>10415</v>
      </c>
      <c r="C23" s="45" t="s">
        <v>114</v>
      </c>
      <c r="D23" s="46"/>
      <c r="E23" s="46">
        <v>35</v>
      </c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>
        <f t="shared" si="2"/>
        <v>35</v>
      </c>
      <c r="Q23" s="46"/>
      <c r="R23" s="43"/>
      <c r="S23" s="47"/>
      <c r="T23" s="47"/>
    </row>
    <row r="24" spans="1:20" x14ac:dyDescent="0.2">
      <c r="A24" s="43" t="s">
        <v>124</v>
      </c>
      <c r="B24" s="44">
        <v>10416</v>
      </c>
      <c r="C24" s="45" t="s">
        <v>126</v>
      </c>
      <c r="D24" s="46"/>
      <c r="E24" s="46"/>
      <c r="F24" s="46"/>
      <c r="G24" s="46"/>
      <c r="H24" s="46"/>
      <c r="I24" s="46"/>
      <c r="J24" s="46"/>
      <c r="K24" s="46"/>
      <c r="L24" s="46">
        <v>138</v>
      </c>
      <c r="M24" s="46"/>
      <c r="N24" s="46">
        <v>27.6</v>
      </c>
      <c r="O24" s="46"/>
      <c r="P24" s="46">
        <f>SUM(D24:O24)</f>
        <v>165.6</v>
      </c>
      <c r="Q24" s="46"/>
      <c r="R24" s="43"/>
      <c r="S24" s="47"/>
      <c r="T24" s="47"/>
    </row>
    <row r="25" spans="1:20" x14ac:dyDescent="0.2">
      <c r="A25" s="43" t="s">
        <v>124</v>
      </c>
      <c r="B25" s="44">
        <v>10417</v>
      </c>
      <c r="C25" s="45" t="s">
        <v>127</v>
      </c>
      <c r="D25" s="46"/>
      <c r="E25" s="46"/>
      <c r="F25" s="46"/>
      <c r="G25" s="46"/>
      <c r="H25" s="46"/>
      <c r="I25" s="46"/>
      <c r="J25" s="46"/>
      <c r="K25" s="46">
        <v>17</v>
      </c>
      <c r="L25" s="46"/>
      <c r="M25" s="46"/>
      <c r="N25" s="46"/>
      <c r="O25" s="46"/>
      <c r="P25" s="46">
        <f>SUM(D25:O25)</f>
        <v>17</v>
      </c>
      <c r="Q25" s="46"/>
      <c r="R25" s="43"/>
      <c r="S25" s="47"/>
      <c r="T25" s="47"/>
    </row>
    <row r="26" spans="1:20" x14ac:dyDescent="0.2">
      <c r="A26" s="43"/>
      <c r="B26" s="44"/>
      <c r="C26" s="45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>
        <f t="shared" si="2"/>
        <v>0</v>
      </c>
      <c r="Q26" s="46"/>
      <c r="R26" s="43"/>
      <c r="S26" s="47"/>
      <c r="T26" s="47"/>
    </row>
    <row r="27" spans="1:20" x14ac:dyDescent="0.2">
      <c r="A27" s="43"/>
      <c r="B27" s="44"/>
      <c r="C27" s="45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3"/>
      <c r="S27" s="47"/>
      <c r="T27" s="47"/>
    </row>
    <row r="28" spans="1:20" x14ac:dyDescent="0.2">
      <c r="A28" s="43"/>
      <c r="B28" s="44"/>
      <c r="C28" s="45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3"/>
      <c r="S28" s="47"/>
      <c r="T28" s="47"/>
    </row>
    <row r="29" spans="1:20" x14ac:dyDescent="0.2">
      <c r="A29" s="43"/>
      <c r="B29" s="44"/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3"/>
      <c r="S29" s="47"/>
      <c r="T29" s="47"/>
    </row>
    <row r="30" spans="1:20" x14ac:dyDescent="0.2">
      <c r="A30" s="43"/>
      <c r="B30" s="44"/>
      <c r="C30" s="45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3"/>
      <c r="S30" s="47"/>
      <c r="T30" s="47"/>
    </row>
    <row r="31" spans="1:20" x14ac:dyDescent="0.2">
      <c r="A31" s="43"/>
      <c r="B31" s="44"/>
      <c r="C31" s="45"/>
      <c r="D31" s="46"/>
      <c r="E31" s="46"/>
      <c r="F31" s="46"/>
      <c r="G31" s="50"/>
      <c r="H31" s="46"/>
      <c r="I31" s="46"/>
      <c r="J31" s="46"/>
      <c r="K31" s="46"/>
      <c r="L31" s="46"/>
      <c r="M31" s="46"/>
      <c r="N31" s="46"/>
      <c r="O31" s="46"/>
      <c r="P31" s="50"/>
      <c r="Q31" s="46"/>
      <c r="R31" s="43"/>
      <c r="S31" s="47"/>
      <c r="T31" s="47"/>
    </row>
    <row r="32" spans="1:20" x14ac:dyDescent="0.2">
      <c r="A32" s="43"/>
      <c r="B32" s="44"/>
      <c r="C32" s="45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3"/>
      <c r="S32" s="47"/>
      <c r="T32" s="47"/>
    </row>
    <row r="33" spans="1:20" x14ac:dyDescent="0.2">
      <c r="A33" s="51"/>
      <c r="B33" s="52"/>
      <c r="C33" s="53"/>
      <c r="D33" s="54"/>
      <c r="E33" s="54"/>
      <c r="F33" s="54"/>
      <c r="G33" s="54"/>
      <c r="H33" s="54"/>
      <c r="I33" s="46"/>
      <c r="J33" s="46"/>
      <c r="K33" s="46"/>
      <c r="L33" s="54"/>
      <c r="M33" s="54"/>
      <c r="N33" s="54"/>
      <c r="O33" s="54"/>
      <c r="P33" s="46">
        <f>SUM(D33:O33)</f>
        <v>0</v>
      </c>
      <c r="Q33" s="46"/>
      <c r="R33" s="43"/>
      <c r="S33" s="47"/>
      <c r="T33" s="47"/>
    </row>
    <row r="34" spans="1:20" x14ac:dyDescent="0.2">
      <c r="A34" s="55" t="s">
        <v>14</v>
      </c>
      <c r="B34" s="56"/>
      <c r="C34" s="57"/>
      <c r="D34" s="58">
        <f t="shared" ref="D34:O34" si="3">SUM(D6:D33)</f>
        <v>1617.2</v>
      </c>
      <c r="E34" s="58">
        <f t="shared" si="3"/>
        <v>627.1400000000001</v>
      </c>
      <c r="F34" s="58">
        <f t="shared" si="3"/>
        <v>280</v>
      </c>
      <c r="G34" s="58">
        <f t="shared" si="3"/>
        <v>4439.6899999999996</v>
      </c>
      <c r="H34" s="58">
        <f t="shared" si="3"/>
        <v>150</v>
      </c>
      <c r="I34" s="72">
        <f t="shared" si="3"/>
        <v>150</v>
      </c>
      <c r="J34" s="73">
        <f t="shared" si="3"/>
        <v>0</v>
      </c>
      <c r="K34" s="72">
        <f t="shared" si="3"/>
        <v>17</v>
      </c>
      <c r="L34" s="58">
        <f t="shared" si="3"/>
        <v>210.96</v>
      </c>
      <c r="M34" s="58">
        <f t="shared" si="3"/>
        <v>190</v>
      </c>
      <c r="N34" s="58">
        <f t="shared" si="3"/>
        <v>89.25</v>
      </c>
      <c r="O34" s="58">
        <f t="shared" si="3"/>
        <v>0</v>
      </c>
      <c r="P34" s="46">
        <f>SUM(D34:O34)</f>
        <v>7771.24</v>
      </c>
      <c r="Q34" s="46"/>
      <c r="R34" s="43"/>
      <c r="S34" s="47"/>
      <c r="T34" s="47"/>
    </row>
    <row r="35" spans="1:20" ht="13.5" thickBot="1" x14ac:dyDescent="0.25">
      <c r="A35" s="49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6"/>
      <c r="R35" s="43"/>
      <c r="S35" s="47"/>
      <c r="T35" s="47"/>
    </row>
    <row r="36" spans="1:20" ht="13.5" thickBot="1" x14ac:dyDescent="0.25">
      <c r="A36" s="60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2"/>
      <c r="O36" s="62" t="s">
        <v>15</v>
      </c>
      <c r="P36" s="63">
        <f>SUM(D34:O34)</f>
        <v>7771.24</v>
      </c>
      <c r="Q36" s="46"/>
      <c r="R36" s="43"/>
      <c r="S36" s="47"/>
      <c r="T36" s="47"/>
    </row>
    <row r="37" spans="1:20" x14ac:dyDescent="0.2">
      <c r="A37" s="65"/>
      <c r="B37" s="47"/>
      <c r="C37" s="47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46"/>
      <c r="R37" s="43"/>
      <c r="S37" s="47"/>
      <c r="T37" s="47"/>
    </row>
    <row r="38" spans="1:20" x14ac:dyDescent="0.2">
      <c r="A38" s="65"/>
      <c r="B38" s="47"/>
      <c r="C38" s="47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46"/>
      <c r="R38" s="43"/>
      <c r="S38" s="47"/>
      <c r="T38" s="47"/>
    </row>
    <row r="39" spans="1:20" x14ac:dyDescent="0.2">
      <c r="A39" s="65"/>
      <c r="B39" s="47"/>
      <c r="C39" s="47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46"/>
      <c r="R39" s="43"/>
      <c r="S39" s="47"/>
      <c r="T39" s="47"/>
    </row>
    <row r="40" spans="1:20" x14ac:dyDescent="0.2">
      <c r="A40" s="65"/>
      <c r="B40" s="47"/>
      <c r="C40" s="47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54"/>
      <c r="R40" s="43"/>
      <c r="S40" s="47"/>
      <c r="T40" s="47"/>
    </row>
    <row r="41" spans="1:20" x14ac:dyDescent="0.2">
      <c r="A41" s="65"/>
      <c r="B41" s="47"/>
      <c r="C41" s="47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59"/>
      <c r="R41" s="57"/>
      <c r="S41" s="47"/>
      <c r="T41" s="47"/>
    </row>
    <row r="42" spans="1:20" ht="13.5" thickBot="1" x14ac:dyDescent="0.25">
      <c r="A42" s="65"/>
      <c r="B42" s="47"/>
      <c r="C42" s="47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47"/>
      <c r="R42" s="47"/>
      <c r="S42" s="47"/>
      <c r="T42" s="47"/>
    </row>
    <row r="43" spans="1:20" ht="13.5" thickBot="1" x14ac:dyDescent="0.25">
      <c r="A43" s="65"/>
      <c r="B43" s="47"/>
      <c r="C43" s="47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4">
        <f>SUM(P41:Q41)</f>
        <v>0</v>
      </c>
      <c r="R43" s="61"/>
      <c r="S43" s="47"/>
      <c r="T43" s="47"/>
    </row>
    <row r="44" spans="1:20" x14ac:dyDescent="0.2">
      <c r="A44" s="65"/>
      <c r="B44" s="47"/>
      <c r="C44" s="47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5"/>
    </row>
    <row r="45" spans="1:20" x14ac:dyDescent="0.2">
      <c r="A45" s="65"/>
      <c r="B45" s="47"/>
      <c r="C45" s="47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5"/>
    </row>
    <row r="46" spans="1:20" x14ac:dyDescent="0.2">
      <c r="A46" s="65"/>
      <c r="B46" s="47"/>
      <c r="C46" s="47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5"/>
    </row>
    <row r="47" spans="1:20" x14ac:dyDescent="0.2">
      <c r="A47" s="65"/>
      <c r="B47" s="67"/>
      <c r="C47" s="47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5"/>
    </row>
    <row r="48" spans="1:20" x14ac:dyDescent="0.2">
      <c r="A48" s="65"/>
      <c r="B48" s="67"/>
      <c r="C48" s="47" t="s">
        <v>40</v>
      </c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5"/>
    </row>
    <row r="49" spans="1:20" x14ac:dyDescent="0.2">
      <c r="A49" s="65"/>
      <c r="B49" s="67"/>
      <c r="C49" s="47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5"/>
    </row>
    <row r="50" spans="1:20" x14ac:dyDescent="0.2">
      <c r="A50" s="65"/>
      <c r="B50" s="67"/>
      <c r="C50" s="47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5"/>
    </row>
    <row r="51" spans="1:20" x14ac:dyDescent="0.2">
      <c r="A51" s="65"/>
      <c r="B51" s="67"/>
      <c r="C51" s="47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5"/>
    </row>
    <row r="52" spans="1:20" x14ac:dyDescent="0.2">
      <c r="A52" s="65"/>
      <c r="B52" s="67"/>
      <c r="C52" s="47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5"/>
    </row>
    <row r="53" spans="1:20" x14ac:dyDescent="0.2">
      <c r="A53" s="65"/>
      <c r="B53" s="67"/>
      <c r="C53" s="47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5"/>
    </row>
    <row r="54" spans="1:20" x14ac:dyDescent="0.2">
      <c r="A54" s="65"/>
      <c r="B54" s="67"/>
      <c r="C54" s="47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5"/>
      <c r="S54" s="47"/>
      <c r="T54" s="47"/>
    </row>
    <row r="55" spans="1:20" x14ac:dyDescent="0.2">
      <c r="A55" s="65"/>
      <c r="B55" s="67"/>
      <c r="C55" s="47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5"/>
      <c r="S55" s="47"/>
      <c r="T55" s="47"/>
    </row>
    <row r="56" spans="1:20" x14ac:dyDescent="0.2">
      <c r="A56" s="65"/>
      <c r="B56" s="67"/>
      <c r="C56" s="47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5"/>
      <c r="S56" s="47"/>
      <c r="T56" s="47"/>
    </row>
    <row r="57" spans="1:20" x14ac:dyDescent="0.2">
      <c r="A57" s="65"/>
      <c r="B57" s="67"/>
      <c r="C57" s="47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5"/>
      <c r="S57" s="47"/>
      <c r="T57" s="47"/>
    </row>
    <row r="58" spans="1:20" x14ac:dyDescent="0.2">
      <c r="A58" s="65"/>
      <c r="B58" s="67"/>
      <c r="C58" s="47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5"/>
      <c r="S58" s="47"/>
      <c r="T58" s="47"/>
    </row>
    <row r="59" spans="1:20" x14ac:dyDescent="0.2">
      <c r="A59" s="65"/>
      <c r="B59" s="67"/>
      <c r="C59" s="47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5"/>
      <c r="S59" s="47"/>
      <c r="T59" s="47"/>
    </row>
    <row r="60" spans="1:20" x14ac:dyDescent="0.2">
      <c r="A60" s="65"/>
      <c r="B60" s="67"/>
      <c r="C60" s="47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5"/>
      <c r="S60" s="47"/>
      <c r="T60" s="47"/>
    </row>
    <row r="61" spans="1:20" x14ac:dyDescent="0.2">
      <c r="A61" s="65"/>
      <c r="B61" s="67"/>
      <c r="C61" s="47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5"/>
      <c r="S61" s="47"/>
      <c r="T61" s="47"/>
    </row>
    <row r="62" spans="1:20" x14ac:dyDescent="0.2">
      <c r="A62" s="65"/>
      <c r="B62" s="67"/>
      <c r="C62" s="47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5"/>
      <c r="S62" s="47"/>
      <c r="T62" s="47"/>
    </row>
    <row r="63" spans="1:20" x14ac:dyDescent="0.2">
      <c r="A63" s="65"/>
      <c r="B63" s="67"/>
      <c r="C63" s="47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5"/>
      <c r="S63" s="47"/>
      <c r="T63" s="47"/>
    </row>
    <row r="64" spans="1:20" x14ac:dyDescent="0.2">
      <c r="A64" s="65"/>
      <c r="B64" s="67"/>
      <c r="C64" s="47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5"/>
      <c r="S64" s="47"/>
      <c r="T64" s="47"/>
    </row>
    <row r="65" spans="1:20" x14ac:dyDescent="0.2">
      <c r="A65" s="65"/>
      <c r="B65" s="67"/>
      <c r="C65" s="47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5"/>
      <c r="S65" s="47"/>
      <c r="T65" s="47"/>
    </row>
    <row r="66" spans="1:20" x14ac:dyDescent="0.2">
      <c r="A66" s="65"/>
      <c r="B66" s="67"/>
      <c r="C66" s="47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5"/>
      <c r="S66" s="47"/>
      <c r="T66" s="47"/>
    </row>
    <row r="67" spans="1:20" x14ac:dyDescent="0.2">
      <c r="A67" s="65"/>
      <c r="B67" s="67"/>
      <c r="C67" s="47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5"/>
      <c r="S67" s="47"/>
      <c r="T67" s="47"/>
    </row>
    <row r="68" spans="1:20" x14ac:dyDescent="0.2">
      <c r="A68" s="65"/>
      <c r="B68" s="67"/>
      <c r="C68" s="47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5"/>
      <c r="S68" s="47"/>
      <c r="T68" s="47"/>
    </row>
    <row r="69" spans="1:20" x14ac:dyDescent="0.2">
      <c r="A69" s="65"/>
      <c r="B69" s="67"/>
      <c r="C69" s="47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5"/>
      <c r="S69" s="47"/>
      <c r="T69" s="47"/>
    </row>
    <row r="70" spans="1:20" x14ac:dyDescent="0.2">
      <c r="A70" s="65"/>
      <c r="B70" s="67"/>
      <c r="C70" s="47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5"/>
      <c r="S70" s="47"/>
      <c r="T70" s="47"/>
    </row>
    <row r="71" spans="1:20" x14ac:dyDescent="0.2">
      <c r="A71" s="65"/>
      <c r="B71" s="67"/>
      <c r="C71" s="47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5"/>
      <c r="S71" s="47"/>
      <c r="T71" s="47"/>
    </row>
    <row r="72" spans="1:20" x14ac:dyDescent="0.2">
      <c r="A72" s="65"/>
      <c r="B72" s="67"/>
      <c r="C72" s="47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5"/>
      <c r="S72" s="47"/>
      <c r="T72" s="47"/>
    </row>
    <row r="73" spans="1:20" x14ac:dyDescent="0.2">
      <c r="A73" s="65"/>
      <c r="B73" s="67"/>
      <c r="C73" s="47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5"/>
      <c r="S73" s="47"/>
      <c r="T73" s="47"/>
    </row>
    <row r="74" spans="1:20" x14ac:dyDescent="0.2">
      <c r="A74" s="65"/>
      <c r="B74" s="67"/>
      <c r="C74" s="47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5"/>
      <c r="S74" s="47"/>
      <c r="T74" s="47"/>
    </row>
    <row r="75" spans="1:20" x14ac:dyDescent="0.2">
      <c r="A75" s="65"/>
      <c r="B75" s="67"/>
      <c r="C75" s="47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5"/>
      <c r="S75" s="47"/>
      <c r="T75" s="47"/>
    </row>
    <row r="76" spans="1:20" x14ac:dyDescent="0.2">
      <c r="A76" s="68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6"/>
      <c r="R76" s="65"/>
      <c r="S76" s="47"/>
      <c r="T76" s="47"/>
    </row>
    <row r="77" spans="1:20" x14ac:dyDescent="0.2">
      <c r="A77" s="68"/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6"/>
      <c r="R77" s="65"/>
      <c r="S77" s="47"/>
      <c r="T77" s="47"/>
    </row>
    <row r="78" spans="1:20" x14ac:dyDescent="0.2">
      <c r="A78" s="49"/>
      <c r="B78" s="67"/>
      <c r="C78" s="47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5"/>
      <c r="S78" s="47"/>
      <c r="T78" s="47"/>
    </row>
    <row r="79" spans="1:20" x14ac:dyDescent="0.2">
      <c r="A79" s="70"/>
      <c r="B79" s="67"/>
      <c r="C79" s="47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5"/>
      <c r="S79" s="47"/>
      <c r="T79" s="47"/>
    </row>
    <row r="80" spans="1:20" x14ac:dyDescent="0.2">
      <c r="A80" s="70"/>
      <c r="B80" s="67"/>
      <c r="C80" s="47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5"/>
      <c r="S80" s="47"/>
      <c r="T80" s="47"/>
    </row>
    <row r="81" spans="1:20" x14ac:dyDescent="0.2">
      <c r="A81" s="70"/>
      <c r="B81" s="67"/>
      <c r="C81" s="47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5"/>
      <c r="S81" s="47"/>
      <c r="T81" s="47"/>
    </row>
    <row r="82" spans="1:20" x14ac:dyDescent="0.2">
      <c r="A82" s="70"/>
      <c r="B82" s="67"/>
      <c r="C82" s="47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5"/>
      <c r="S82" s="47"/>
      <c r="T82" s="47"/>
    </row>
    <row r="83" spans="1:20" x14ac:dyDescent="0.2">
      <c r="A83" s="70"/>
      <c r="B83" s="67"/>
      <c r="C83" s="47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39"/>
      <c r="R83" s="39"/>
      <c r="S83" s="47"/>
      <c r="T83" s="47"/>
    </row>
    <row r="84" spans="1:20" x14ac:dyDescent="0.2">
      <c r="A84" s="70"/>
      <c r="B84" s="67"/>
      <c r="C84" s="47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39"/>
      <c r="R84" s="39"/>
      <c r="S84" s="47"/>
      <c r="T84" s="47"/>
    </row>
    <row r="85" spans="1:20" x14ac:dyDescent="0.2">
      <c r="A85" s="70"/>
      <c r="B85" s="67"/>
      <c r="C85" s="47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47"/>
      <c r="S85" s="47"/>
      <c r="T85" s="47"/>
    </row>
    <row r="86" spans="1:20" x14ac:dyDescent="0.2">
      <c r="A86" s="49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66"/>
      <c r="R86" s="70"/>
      <c r="S86" s="47"/>
      <c r="T86" s="47"/>
    </row>
    <row r="87" spans="1:20" x14ac:dyDescent="0.2">
      <c r="A87" s="49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66"/>
      <c r="R87" s="70"/>
      <c r="S87" s="47"/>
      <c r="T87" s="47"/>
    </row>
    <row r="88" spans="1:20" x14ac:dyDescent="0.2">
      <c r="A88" s="49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66"/>
      <c r="R88" s="70"/>
      <c r="S88" s="47"/>
      <c r="T88" s="47"/>
    </row>
    <row r="89" spans="1:20" x14ac:dyDescent="0.2">
      <c r="A89" s="49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66"/>
      <c r="R89" s="70"/>
      <c r="S89" s="47"/>
      <c r="T89" s="47"/>
    </row>
    <row r="90" spans="1:20" x14ac:dyDescent="0.2">
      <c r="A90" s="49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66"/>
      <c r="R90" s="70"/>
      <c r="S90" s="47"/>
      <c r="T90" s="47"/>
    </row>
    <row r="91" spans="1:20" x14ac:dyDescent="0.2">
      <c r="A91" s="49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66"/>
      <c r="R91" s="70"/>
      <c r="S91" s="47"/>
      <c r="T91" s="47"/>
    </row>
    <row r="92" spans="1:20" x14ac:dyDescent="0.2">
      <c r="A92" s="49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66"/>
      <c r="R92" s="70"/>
      <c r="S92" s="47"/>
      <c r="T92" s="47"/>
    </row>
    <row r="93" spans="1:20" x14ac:dyDescent="0.2">
      <c r="A93" s="49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</row>
    <row r="94" spans="1:20" x14ac:dyDescent="0.2">
      <c r="A94" s="49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</row>
    <row r="95" spans="1:20" x14ac:dyDescent="0.2">
      <c r="A95" s="49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</row>
    <row r="96" spans="1:20" x14ac:dyDescent="0.2">
      <c r="A96" s="49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</row>
    <row r="97" spans="1:20" x14ac:dyDescent="0.2">
      <c r="A97" s="49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</row>
    <row r="98" spans="1:20" x14ac:dyDescent="0.2">
      <c r="A98" s="49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</row>
    <row r="99" spans="1:20" x14ac:dyDescent="0.2">
      <c r="A99" s="49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</row>
    <row r="100" spans="1:20" x14ac:dyDescent="0.2">
      <c r="A100" s="49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</row>
    <row r="101" spans="1:20" x14ac:dyDescent="0.2">
      <c r="A101" s="49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</row>
    <row r="102" spans="1:20" x14ac:dyDescent="0.2">
      <c r="A102" s="49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</row>
    <row r="103" spans="1:20" x14ac:dyDescent="0.2">
      <c r="A103" s="49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</row>
    <row r="104" spans="1:20" x14ac:dyDescent="0.2">
      <c r="A104" s="49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</row>
    <row r="105" spans="1:20" x14ac:dyDescent="0.2">
      <c r="A105" s="49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</row>
    <row r="106" spans="1:20" x14ac:dyDescent="0.2">
      <c r="A106" s="49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</row>
    <row r="107" spans="1:20" x14ac:dyDescent="0.2">
      <c r="A107" s="49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</row>
    <row r="108" spans="1:20" x14ac:dyDescent="0.2">
      <c r="A108" s="49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</row>
    <row r="109" spans="1:20" x14ac:dyDescent="0.2">
      <c r="A109" s="49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</row>
    <row r="110" spans="1:20" x14ac:dyDescent="0.2">
      <c r="A110" s="49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</row>
    <row r="111" spans="1:20" x14ac:dyDescent="0.2">
      <c r="A111" s="49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</row>
    <row r="112" spans="1:20" x14ac:dyDescent="0.2">
      <c r="A112" s="49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</row>
    <row r="113" spans="1:20" x14ac:dyDescent="0.2">
      <c r="A113" s="49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</row>
    <row r="114" spans="1:20" x14ac:dyDescent="0.2">
      <c r="A114" s="49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</row>
    <row r="115" spans="1:20" x14ac:dyDescent="0.2">
      <c r="A115" s="49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</row>
    <row r="116" spans="1:20" x14ac:dyDescent="0.2">
      <c r="A116" s="49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</row>
    <row r="117" spans="1:20" x14ac:dyDescent="0.2">
      <c r="A117" s="49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</row>
    <row r="118" spans="1:20" x14ac:dyDescent="0.2">
      <c r="A118" s="49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</row>
    <row r="119" spans="1:20" x14ac:dyDescent="0.2">
      <c r="A119" s="49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</row>
    <row r="120" spans="1:20" x14ac:dyDescent="0.2">
      <c r="A120" s="49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</row>
    <row r="121" spans="1:20" x14ac:dyDescent="0.2">
      <c r="A121" s="49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</row>
    <row r="122" spans="1:20" x14ac:dyDescent="0.2">
      <c r="A122" s="49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</row>
    <row r="123" spans="1:20" x14ac:dyDescent="0.2">
      <c r="A123" s="49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</row>
    <row r="124" spans="1:20" x14ac:dyDescent="0.2">
      <c r="A124" s="49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</row>
    <row r="125" spans="1:20" x14ac:dyDescent="0.2">
      <c r="A125" s="49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</row>
    <row r="126" spans="1:20" x14ac:dyDescent="0.2">
      <c r="A126" s="49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</row>
    <row r="127" spans="1:20" x14ac:dyDescent="0.2">
      <c r="A127" s="49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</row>
    <row r="128" spans="1:20" x14ac:dyDescent="0.2">
      <c r="A128" s="49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</row>
    <row r="129" spans="1:20" x14ac:dyDescent="0.2">
      <c r="A129" s="49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</row>
    <row r="130" spans="1:20" x14ac:dyDescent="0.2">
      <c r="A130" s="49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</row>
    <row r="131" spans="1:20" x14ac:dyDescent="0.2">
      <c r="A131" s="49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</row>
    <row r="132" spans="1:20" x14ac:dyDescent="0.2">
      <c r="A132" s="49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</row>
    <row r="133" spans="1:20" x14ac:dyDescent="0.2">
      <c r="A133" s="49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</row>
    <row r="134" spans="1:20" x14ac:dyDescent="0.2">
      <c r="A134" s="49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</row>
    <row r="135" spans="1:20" x14ac:dyDescent="0.2">
      <c r="A135" s="49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</row>
    <row r="136" spans="1:20" x14ac:dyDescent="0.2">
      <c r="A136" s="49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</row>
    <row r="137" spans="1:20" x14ac:dyDescent="0.2">
      <c r="A137" s="49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</row>
    <row r="138" spans="1:20" x14ac:dyDescent="0.2">
      <c r="A138" s="49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</row>
    <row r="139" spans="1:20" x14ac:dyDescent="0.2">
      <c r="A139" s="49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</row>
    <row r="140" spans="1:20" x14ac:dyDescent="0.2">
      <c r="A140" s="49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</row>
    <row r="141" spans="1:20" x14ac:dyDescent="0.2">
      <c r="A141" s="49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</row>
    <row r="142" spans="1:20" x14ac:dyDescent="0.2">
      <c r="A142" s="49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</row>
    <row r="143" spans="1:20" x14ac:dyDescent="0.2">
      <c r="A143" s="49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</row>
    <row r="144" spans="1:20" x14ac:dyDescent="0.2">
      <c r="A144" s="49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</row>
    <row r="145" spans="1:20" x14ac:dyDescent="0.2">
      <c r="A145" s="49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</row>
    <row r="146" spans="1:20" x14ac:dyDescent="0.2">
      <c r="A146" s="49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</row>
    <row r="147" spans="1:20" x14ac:dyDescent="0.2">
      <c r="A147" s="49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</row>
    <row r="148" spans="1:20" x14ac:dyDescent="0.2">
      <c r="A148" s="49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</row>
    <row r="149" spans="1:20" x14ac:dyDescent="0.2">
      <c r="A149" s="49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</row>
    <row r="150" spans="1:20" x14ac:dyDescent="0.2">
      <c r="A150" s="49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</row>
    <row r="151" spans="1:20" x14ac:dyDescent="0.2">
      <c r="A151" s="49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</row>
    <row r="152" spans="1:20" x14ac:dyDescent="0.2">
      <c r="A152" s="49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</row>
    <row r="153" spans="1:20" x14ac:dyDescent="0.2">
      <c r="A153" s="49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</row>
    <row r="154" spans="1:20" x14ac:dyDescent="0.2">
      <c r="A154" s="49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</row>
    <row r="155" spans="1:20" x14ac:dyDescent="0.2">
      <c r="A155" s="49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</row>
    <row r="156" spans="1:20" x14ac:dyDescent="0.2">
      <c r="A156" s="49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</row>
    <row r="157" spans="1:20" x14ac:dyDescent="0.2">
      <c r="A157" s="49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</row>
    <row r="158" spans="1:20" x14ac:dyDescent="0.2">
      <c r="A158" s="49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</row>
    <row r="159" spans="1:20" x14ac:dyDescent="0.2">
      <c r="A159" s="49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</row>
    <row r="160" spans="1:20" x14ac:dyDescent="0.2">
      <c r="A160" s="49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</row>
    <row r="161" spans="1:20" x14ac:dyDescent="0.2">
      <c r="A161" s="49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</row>
    <row r="162" spans="1:20" x14ac:dyDescent="0.2">
      <c r="A162" s="49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</row>
    <row r="163" spans="1:20" x14ac:dyDescent="0.2">
      <c r="A163" s="49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</row>
    <row r="164" spans="1:20" x14ac:dyDescent="0.2">
      <c r="A164" s="49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</row>
    <row r="165" spans="1:20" x14ac:dyDescent="0.2">
      <c r="A165" s="49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</row>
    <row r="166" spans="1:20" x14ac:dyDescent="0.2">
      <c r="A166" s="49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</row>
    <row r="167" spans="1:20" x14ac:dyDescent="0.2">
      <c r="A167" s="49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</row>
    <row r="168" spans="1:20" x14ac:dyDescent="0.2">
      <c r="A168" s="49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</row>
    <row r="169" spans="1:20" x14ac:dyDescent="0.2">
      <c r="A169" s="49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</row>
    <row r="170" spans="1:20" x14ac:dyDescent="0.2">
      <c r="A170" s="49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</row>
    <row r="171" spans="1:20" x14ac:dyDescent="0.2">
      <c r="A171" s="49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</row>
    <row r="172" spans="1:20" x14ac:dyDescent="0.2">
      <c r="A172" s="49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</row>
    <row r="173" spans="1:20" x14ac:dyDescent="0.2">
      <c r="A173" s="49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</row>
    <row r="174" spans="1:20" x14ac:dyDescent="0.2">
      <c r="A174" s="49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</row>
    <row r="175" spans="1:20" x14ac:dyDescent="0.2">
      <c r="A175" s="49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</row>
    <row r="176" spans="1:20" x14ac:dyDescent="0.2">
      <c r="A176" s="49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</row>
    <row r="177" spans="1:20" x14ac:dyDescent="0.2">
      <c r="A177" s="49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</row>
    <row r="178" spans="1:20" x14ac:dyDescent="0.2">
      <c r="A178" s="49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</row>
    <row r="179" spans="1:20" x14ac:dyDescent="0.2">
      <c r="A179" s="49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</row>
    <row r="180" spans="1:20" x14ac:dyDescent="0.2">
      <c r="A180" s="49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</row>
    <row r="181" spans="1:20" x14ac:dyDescent="0.2">
      <c r="A181" s="49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</row>
    <row r="182" spans="1:20" x14ac:dyDescent="0.2">
      <c r="A182" s="49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</row>
    <row r="183" spans="1:20" x14ac:dyDescent="0.2">
      <c r="A183" s="49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</row>
    <row r="184" spans="1:20" x14ac:dyDescent="0.2">
      <c r="A184" s="49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</row>
    <row r="185" spans="1:20" x14ac:dyDescent="0.2">
      <c r="A185" s="49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</row>
    <row r="186" spans="1:20" x14ac:dyDescent="0.2">
      <c r="A186" s="49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</row>
    <row r="187" spans="1:20" x14ac:dyDescent="0.2">
      <c r="A187" s="49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</row>
    <row r="188" spans="1:20" x14ac:dyDescent="0.2">
      <c r="A188" s="49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</row>
    <row r="189" spans="1:20" x14ac:dyDescent="0.2">
      <c r="A189" s="49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</row>
    <row r="190" spans="1:20" x14ac:dyDescent="0.2">
      <c r="A190" s="49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</row>
    <row r="191" spans="1:20" x14ac:dyDescent="0.2">
      <c r="A191" s="49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</row>
    <row r="192" spans="1:20" x14ac:dyDescent="0.2">
      <c r="A192" s="49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</row>
    <row r="193" spans="1:20" x14ac:dyDescent="0.2">
      <c r="A193" s="49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</row>
    <row r="194" spans="1:20" x14ac:dyDescent="0.2">
      <c r="A194" s="49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</row>
    <row r="195" spans="1:20" x14ac:dyDescent="0.2">
      <c r="A195" s="49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</row>
    <row r="196" spans="1:20" x14ac:dyDescent="0.2">
      <c r="A196" s="49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</row>
    <row r="197" spans="1:20" x14ac:dyDescent="0.2">
      <c r="A197" s="49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</row>
    <row r="198" spans="1:20" x14ac:dyDescent="0.2">
      <c r="A198" s="49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</row>
    <row r="199" spans="1:20" x14ac:dyDescent="0.2">
      <c r="A199" s="49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</row>
    <row r="200" spans="1:20" x14ac:dyDescent="0.2">
      <c r="A200" s="49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</row>
    <row r="201" spans="1:20" x14ac:dyDescent="0.2">
      <c r="A201" s="49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</row>
    <row r="202" spans="1:20" x14ac:dyDescent="0.2">
      <c r="A202" s="49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</row>
    <row r="203" spans="1:20" x14ac:dyDescent="0.2">
      <c r="A203" s="49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</row>
    <row r="204" spans="1:20" x14ac:dyDescent="0.2">
      <c r="A204" s="49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</row>
    <row r="205" spans="1:20" x14ac:dyDescent="0.2">
      <c r="A205" s="49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</row>
    <row r="206" spans="1:20" x14ac:dyDescent="0.2">
      <c r="A206" s="49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</row>
    <row r="207" spans="1:20" x14ac:dyDescent="0.2">
      <c r="A207" s="49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</row>
    <row r="208" spans="1:20" x14ac:dyDescent="0.2">
      <c r="A208" s="49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</row>
    <row r="209" spans="1:20" x14ac:dyDescent="0.2">
      <c r="A209" s="49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</row>
    <row r="210" spans="1:20" x14ac:dyDescent="0.2">
      <c r="A210" s="49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</row>
    <row r="211" spans="1:20" x14ac:dyDescent="0.2">
      <c r="A211" s="49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</row>
    <row r="212" spans="1:20" x14ac:dyDescent="0.2">
      <c r="A212" s="49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</row>
    <row r="213" spans="1:20" x14ac:dyDescent="0.2">
      <c r="A213" s="49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</row>
    <row r="214" spans="1:20" x14ac:dyDescent="0.2">
      <c r="A214" s="49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</row>
    <row r="215" spans="1:20" x14ac:dyDescent="0.2">
      <c r="A215" s="49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</row>
    <row r="216" spans="1:20" x14ac:dyDescent="0.2">
      <c r="A216" s="49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</row>
    <row r="217" spans="1:20" x14ac:dyDescent="0.2">
      <c r="A217" s="49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</row>
    <row r="218" spans="1:20" x14ac:dyDescent="0.2">
      <c r="A218" s="49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</row>
    <row r="219" spans="1:20" x14ac:dyDescent="0.2">
      <c r="A219" s="49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</row>
    <row r="220" spans="1:20" x14ac:dyDescent="0.2">
      <c r="A220" s="49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</row>
    <row r="221" spans="1:20" x14ac:dyDescent="0.2">
      <c r="A221" s="49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</row>
    <row r="222" spans="1:20" x14ac:dyDescent="0.2">
      <c r="A222" s="49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</row>
    <row r="223" spans="1:20" x14ac:dyDescent="0.2">
      <c r="A223" s="49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</row>
    <row r="224" spans="1:20" x14ac:dyDescent="0.2">
      <c r="A224" s="49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</row>
    <row r="225" spans="1:20" x14ac:dyDescent="0.2">
      <c r="A225" s="49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</row>
    <row r="226" spans="1:20" x14ac:dyDescent="0.2">
      <c r="A226" s="49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</row>
    <row r="227" spans="1:20" x14ac:dyDescent="0.2">
      <c r="A227" s="49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</row>
    <row r="228" spans="1:20" x14ac:dyDescent="0.2">
      <c r="A228" s="49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</row>
    <row r="229" spans="1:20" x14ac:dyDescent="0.2">
      <c r="A229" s="49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</row>
    <row r="230" spans="1:20" x14ac:dyDescent="0.2">
      <c r="A230" s="49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</row>
    <row r="231" spans="1:20" x14ac:dyDescent="0.2">
      <c r="A231" s="49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</row>
    <row r="232" spans="1:20" x14ac:dyDescent="0.2">
      <c r="A232" s="49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</row>
    <row r="233" spans="1:20" x14ac:dyDescent="0.2">
      <c r="A233" s="49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</row>
    <row r="234" spans="1:20" x14ac:dyDescent="0.2">
      <c r="A234" s="49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</row>
    <row r="235" spans="1:20" x14ac:dyDescent="0.2">
      <c r="A235" s="49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</row>
    <row r="236" spans="1:20" x14ac:dyDescent="0.2">
      <c r="A236" s="49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</row>
    <row r="237" spans="1:20" x14ac:dyDescent="0.2">
      <c r="A237" s="49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</row>
    <row r="238" spans="1:20" x14ac:dyDescent="0.2">
      <c r="A238" s="49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</row>
    <row r="239" spans="1:20" x14ac:dyDescent="0.2">
      <c r="A239" s="49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</row>
    <row r="240" spans="1:20" x14ac:dyDescent="0.2">
      <c r="A240" s="49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</row>
    <row r="241" spans="1:20" x14ac:dyDescent="0.2">
      <c r="A241" s="49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</row>
    <row r="242" spans="1:20" x14ac:dyDescent="0.2">
      <c r="A242" s="49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</row>
    <row r="243" spans="1:20" x14ac:dyDescent="0.2">
      <c r="A243" s="49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</row>
    <row r="244" spans="1:20" x14ac:dyDescent="0.2">
      <c r="A244" s="49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</row>
    <row r="245" spans="1:20" x14ac:dyDescent="0.2">
      <c r="A245" s="49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</row>
    <row r="246" spans="1:20" x14ac:dyDescent="0.2">
      <c r="A246" s="49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</row>
    <row r="247" spans="1:20" x14ac:dyDescent="0.2">
      <c r="A247" s="49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</row>
    <row r="248" spans="1:20" x14ac:dyDescent="0.2">
      <c r="A248" s="49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</row>
    <row r="249" spans="1:20" x14ac:dyDescent="0.2">
      <c r="A249" s="49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</row>
    <row r="250" spans="1:20" x14ac:dyDescent="0.2">
      <c r="A250" s="49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</row>
    <row r="251" spans="1:20" x14ac:dyDescent="0.2">
      <c r="A251" s="49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</row>
    <row r="252" spans="1:20" x14ac:dyDescent="0.2">
      <c r="A252" s="49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</row>
    <row r="253" spans="1:20" x14ac:dyDescent="0.2">
      <c r="A253" s="49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</row>
    <row r="254" spans="1:20" x14ac:dyDescent="0.2">
      <c r="A254" s="49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</row>
    <row r="255" spans="1:20" x14ac:dyDescent="0.2">
      <c r="A255" s="49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</row>
    <row r="256" spans="1:20" x14ac:dyDescent="0.2">
      <c r="A256" s="49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</row>
    <row r="257" spans="1:20" x14ac:dyDescent="0.2">
      <c r="A257" s="49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</row>
    <row r="258" spans="1:20" x14ac:dyDescent="0.2">
      <c r="A258" s="49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</row>
    <row r="259" spans="1:20" x14ac:dyDescent="0.2">
      <c r="A259" s="49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</row>
    <row r="260" spans="1:20" x14ac:dyDescent="0.2">
      <c r="A260" s="49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</row>
    <row r="261" spans="1:20" x14ac:dyDescent="0.2">
      <c r="A261" s="49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</row>
    <row r="262" spans="1:20" x14ac:dyDescent="0.2">
      <c r="A262" s="49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</row>
    <row r="263" spans="1:20" x14ac:dyDescent="0.2">
      <c r="A263" s="49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</row>
    <row r="264" spans="1:20" x14ac:dyDescent="0.2">
      <c r="A264" s="49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</row>
    <row r="265" spans="1:20" x14ac:dyDescent="0.2">
      <c r="A265" s="49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</row>
    <row r="266" spans="1:20" x14ac:dyDescent="0.2">
      <c r="A266" s="49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</row>
    <row r="267" spans="1:20" x14ac:dyDescent="0.2">
      <c r="A267" s="49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</row>
    <row r="268" spans="1:20" x14ac:dyDescent="0.2">
      <c r="A268" s="49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</row>
    <row r="269" spans="1:20" x14ac:dyDescent="0.2">
      <c r="A269" s="49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</row>
    <row r="270" spans="1:20" x14ac:dyDescent="0.2">
      <c r="A270" s="49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</row>
    <row r="271" spans="1:20" x14ac:dyDescent="0.2">
      <c r="A271" s="49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</row>
    <row r="272" spans="1:20" x14ac:dyDescent="0.2">
      <c r="A272" s="49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</row>
    <row r="273" spans="1:20" x14ac:dyDescent="0.2">
      <c r="A273" s="49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</row>
    <row r="274" spans="1:20" x14ac:dyDescent="0.2">
      <c r="A274" s="49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</row>
    <row r="275" spans="1:20" x14ac:dyDescent="0.2">
      <c r="A275" s="49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</row>
    <row r="276" spans="1:20" x14ac:dyDescent="0.2">
      <c r="A276" s="49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</row>
    <row r="277" spans="1:20" x14ac:dyDescent="0.2">
      <c r="A277" s="49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</row>
    <row r="278" spans="1:20" x14ac:dyDescent="0.2">
      <c r="A278" s="49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</row>
    <row r="279" spans="1:20" x14ac:dyDescent="0.2">
      <c r="A279" s="49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</row>
    <row r="280" spans="1:20" x14ac:dyDescent="0.2">
      <c r="A280" s="49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</row>
    <row r="281" spans="1:20" x14ac:dyDescent="0.2">
      <c r="A281" s="49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</row>
    <row r="282" spans="1:20" x14ac:dyDescent="0.2">
      <c r="A282" s="49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</row>
    <row r="283" spans="1:20" x14ac:dyDescent="0.2">
      <c r="A283" s="49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</row>
    <row r="284" spans="1:20" x14ac:dyDescent="0.2">
      <c r="A284" s="49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</row>
    <row r="285" spans="1:20" x14ac:dyDescent="0.2">
      <c r="A285" s="49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</row>
    <row r="286" spans="1:20" x14ac:dyDescent="0.2">
      <c r="A286" s="49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</row>
    <row r="287" spans="1:20" x14ac:dyDescent="0.2">
      <c r="A287" s="49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</row>
    <row r="288" spans="1:20" x14ac:dyDescent="0.2">
      <c r="A288" s="49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</row>
    <row r="289" spans="1:20" x14ac:dyDescent="0.2">
      <c r="A289" s="49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</row>
    <row r="290" spans="1:20" x14ac:dyDescent="0.2">
      <c r="A290" s="49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</row>
    <row r="291" spans="1:20" x14ac:dyDescent="0.2">
      <c r="A291" s="49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</row>
    <row r="292" spans="1:20" x14ac:dyDescent="0.2">
      <c r="A292" s="49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</row>
    <row r="293" spans="1:20" x14ac:dyDescent="0.2">
      <c r="A293" s="49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</row>
    <row r="294" spans="1:20" x14ac:dyDescent="0.2">
      <c r="A294" s="49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</row>
    <row r="295" spans="1:20" x14ac:dyDescent="0.2">
      <c r="A295" s="49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</row>
    <row r="296" spans="1:20" x14ac:dyDescent="0.2">
      <c r="A296" s="49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</row>
    <row r="297" spans="1:20" x14ac:dyDescent="0.2">
      <c r="A297" s="49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</row>
    <row r="298" spans="1:20" x14ac:dyDescent="0.2">
      <c r="A298" s="49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</row>
    <row r="299" spans="1:20" x14ac:dyDescent="0.2">
      <c r="A299" s="49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</row>
    <row r="300" spans="1:20" x14ac:dyDescent="0.2">
      <c r="A300" s="49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</row>
    <row r="301" spans="1:20" x14ac:dyDescent="0.2">
      <c r="A301" s="49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</row>
    <row r="302" spans="1:20" x14ac:dyDescent="0.2">
      <c r="A302" s="49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</row>
    <row r="303" spans="1:20" x14ac:dyDescent="0.2">
      <c r="A303" s="49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</row>
    <row r="304" spans="1:20" x14ac:dyDescent="0.2">
      <c r="A304" s="49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</row>
    <row r="305" spans="1:20" x14ac:dyDescent="0.2">
      <c r="A305" s="49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</row>
    <row r="306" spans="1:20" x14ac:dyDescent="0.2">
      <c r="A306" s="49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</row>
    <row r="307" spans="1:20" x14ac:dyDescent="0.2">
      <c r="A307" s="49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</row>
    <row r="308" spans="1:20" x14ac:dyDescent="0.2">
      <c r="A308" s="49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</row>
    <row r="309" spans="1:20" x14ac:dyDescent="0.2">
      <c r="A309" s="49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</row>
    <row r="310" spans="1:20" x14ac:dyDescent="0.2">
      <c r="A310" s="49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</row>
    <row r="311" spans="1:20" x14ac:dyDescent="0.2">
      <c r="A311" s="49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</row>
    <row r="312" spans="1:20" x14ac:dyDescent="0.2">
      <c r="A312" s="49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</row>
    <row r="313" spans="1:20" x14ac:dyDescent="0.2">
      <c r="A313" s="49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</row>
    <row r="314" spans="1:20" x14ac:dyDescent="0.2">
      <c r="A314" s="49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</row>
    <row r="315" spans="1:20" x14ac:dyDescent="0.2">
      <c r="A315" s="49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</row>
    <row r="316" spans="1:20" x14ac:dyDescent="0.2">
      <c r="A316" s="49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</row>
    <row r="317" spans="1:20" x14ac:dyDescent="0.2">
      <c r="A317" s="49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</row>
    <row r="318" spans="1:20" x14ac:dyDescent="0.2">
      <c r="A318" s="49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</row>
    <row r="319" spans="1:20" x14ac:dyDescent="0.2">
      <c r="A319" s="49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</row>
    <row r="320" spans="1:20" x14ac:dyDescent="0.2">
      <c r="A320" s="49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</row>
    <row r="321" spans="1:20" x14ac:dyDescent="0.2">
      <c r="A321" s="49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</row>
    <row r="322" spans="1:20" x14ac:dyDescent="0.2">
      <c r="A322" s="49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</row>
    <row r="323" spans="1:20" x14ac:dyDescent="0.2">
      <c r="A323" s="49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</row>
    <row r="324" spans="1:20" x14ac:dyDescent="0.2">
      <c r="A324" s="49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</row>
    <row r="325" spans="1:20" x14ac:dyDescent="0.2">
      <c r="A325" s="49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</row>
    <row r="326" spans="1:20" x14ac:dyDescent="0.2">
      <c r="A326" s="49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</row>
    <row r="327" spans="1:20" x14ac:dyDescent="0.2">
      <c r="A327" s="49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</row>
    <row r="328" spans="1:20" x14ac:dyDescent="0.2">
      <c r="A328" s="49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</row>
    <row r="329" spans="1:20" x14ac:dyDescent="0.2">
      <c r="A329" s="49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</row>
    <row r="330" spans="1:20" x14ac:dyDescent="0.2">
      <c r="A330" s="49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</row>
    <row r="331" spans="1:20" x14ac:dyDescent="0.2">
      <c r="A331" s="49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</row>
    <row r="332" spans="1:20" x14ac:dyDescent="0.2">
      <c r="A332" s="49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</row>
    <row r="333" spans="1:20" x14ac:dyDescent="0.2">
      <c r="A333" s="49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</row>
    <row r="334" spans="1:20" x14ac:dyDescent="0.2">
      <c r="A334" s="49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</row>
    <row r="335" spans="1:20" x14ac:dyDescent="0.2">
      <c r="A335" s="49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</row>
    <row r="336" spans="1:20" x14ac:dyDescent="0.2">
      <c r="A336" s="49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</row>
    <row r="337" spans="1:20" x14ac:dyDescent="0.2">
      <c r="A337" s="49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</row>
    <row r="338" spans="1:20" x14ac:dyDescent="0.2">
      <c r="A338" s="49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</row>
    <row r="339" spans="1:20" x14ac:dyDescent="0.2">
      <c r="A339" s="49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</row>
    <row r="340" spans="1:20" x14ac:dyDescent="0.2">
      <c r="A340" s="49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</row>
    <row r="341" spans="1:20" x14ac:dyDescent="0.2">
      <c r="A341" s="49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</row>
    <row r="342" spans="1:20" x14ac:dyDescent="0.2">
      <c r="A342" s="49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</row>
    <row r="343" spans="1:20" x14ac:dyDescent="0.2">
      <c r="A343" s="49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</row>
    <row r="344" spans="1:20" x14ac:dyDescent="0.2">
      <c r="A344" s="49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</row>
    <row r="345" spans="1:20" x14ac:dyDescent="0.2">
      <c r="A345" s="49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</row>
    <row r="346" spans="1:20" x14ac:dyDescent="0.2">
      <c r="A346" s="49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</row>
    <row r="347" spans="1:20" x14ac:dyDescent="0.2">
      <c r="A347" s="49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</row>
    <row r="348" spans="1:20" x14ac:dyDescent="0.2">
      <c r="A348" s="49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</row>
    <row r="349" spans="1:20" x14ac:dyDescent="0.2">
      <c r="A349" s="49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</row>
    <row r="350" spans="1:20" x14ac:dyDescent="0.2">
      <c r="A350" s="49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</row>
    <row r="351" spans="1:20" x14ac:dyDescent="0.2">
      <c r="A351" s="49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</row>
    <row r="352" spans="1:20" x14ac:dyDescent="0.2">
      <c r="A352" s="49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</row>
    <row r="353" spans="1:20" x14ac:dyDescent="0.2">
      <c r="A353" s="49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</row>
    <row r="354" spans="1:20" x14ac:dyDescent="0.2">
      <c r="A354" s="49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</row>
    <row r="355" spans="1:20" x14ac:dyDescent="0.2">
      <c r="A355" s="49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</row>
    <row r="356" spans="1:20" x14ac:dyDescent="0.2">
      <c r="A356" s="49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</row>
    <row r="357" spans="1:20" x14ac:dyDescent="0.2">
      <c r="A357" s="49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</row>
    <row r="358" spans="1:20" x14ac:dyDescent="0.2">
      <c r="A358" s="49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</row>
    <row r="359" spans="1:20" x14ac:dyDescent="0.2">
      <c r="A359" s="49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</row>
    <row r="360" spans="1:20" x14ac:dyDescent="0.2">
      <c r="A360" s="49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</row>
    <row r="361" spans="1:20" x14ac:dyDescent="0.2">
      <c r="A361" s="49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</row>
    <row r="362" spans="1:20" x14ac:dyDescent="0.2">
      <c r="A362" s="49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</row>
    <row r="363" spans="1:20" x14ac:dyDescent="0.2">
      <c r="A363" s="49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</row>
    <row r="364" spans="1:20" x14ac:dyDescent="0.2">
      <c r="A364" s="49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</row>
    <row r="365" spans="1:20" x14ac:dyDescent="0.2">
      <c r="A365" s="49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</row>
    <row r="366" spans="1:20" x14ac:dyDescent="0.2">
      <c r="A366" s="49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</row>
    <row r="367" spans="1:20" x14ac:dyDescent="0.2">
      <c r="A367" s="49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</row>
    <row r="368" spans="1:20" x14ac:dyDescent="0.2">
      <c r="A368" s="49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</row>
    <row r="369" spans="1:20" x14ac:dyDescent="0.2">
      <c r="A369" s="49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</row>
    <row r="370" spans="1:20" x14ac:dyDescent="0.2">
      <c r="A370" s="49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</row>
    <row r="371" spans="1:20" x14ac:dyDescent="0.2">
      <c r="A371" s="49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</row>
    <row r="372" spans="1:20" x14ac:dyDescent="0.2">
      <c r="A372" s="49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</row>
    <row r="373" spans="1:20" x14ac:dyDescent="0.2">
      <c r="A373" s="49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</row>
    <row r="374" spans="1:20" x14ac:dyDescent="0.2">
      <c r="A374" s="49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</row>
    <row r="375" spans="1:20" x14ac:dyDescent="0.2">
      <c r="A375" s="49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</row>
    <row r="376" spans="1:20" x14ac:dyDescent="0.2">
      <c r="A376" s="49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</row>
    <row r="377" spans="1:20" x14ac:dyDescent="0.2">
      <c r="A377" s="49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</row>
    <row r="378" spans="1:20" x14ac:dyDescent="0.2">
      <c r="A378" s="49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</row>
    <row r="379" spans="1:20" x14ac:dyDescent="0.2">
      <c r="A379" s="49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</row>
    <row r="380" spans="1:20" x14ac:dyDescent="0.2">
      <c r="A380" s="49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</row>
    <row r="381" spans="1:20" x14ac:dyDescent="0.2">
      <c r="A381" s="49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</row>
    <row r="382" spans="1:20" x14ac:dyDescent="0.2">
      <c r="A382" s="49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</row>
    <row r="383" spans="1:20" x14ac:dyDescent="0.2">
      <c r="A383" s="49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</row>
    <row r="384" spans="1:20" x14ac:dyDescent="0.2">
      <c r="A384" s="49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</row>
    <row r="385" spans="1:20" x14ac:dyDescent="0.2">
      <c r="A385" s="49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</row>
    <row r="386" spans="1:20" x14ac:dyDescent="0.2">
      <c r="A386" s="49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</row>
    <row r="387" spans="1:20" x14ac:dyDescent="0.2">
      <c r="A387" s="49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</row>
    <row r="388" spans="1:20" x14ac:dyDescent="0.2">
      <c r="A388" s="49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</row>
    <row r="389" spans="1:20" x14ac:dyDescent="0.2">
      <c r="A389" s="49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</row>
    <row r="390" spans="1:20" x14ac:dyDescent="0.2">
      <c r="A390" s="49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</row>
    <row r="391" spans="1:20" x14ac:dyDescent="0.2">
      <c r="A391" s="49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</row>
    <row r="392" spans="1:20" x14ac:dyDescent="0.2">
      <c r="A392" s="49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</row>
    <row r="393" spans="1:20" x14ac:dyDescent="0.2">
      <c r="A393" s="49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</row>
    <row r="394" spans="1:20" x14ac:dyDescent="0.2">
      <c r="A394" s="49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</row>
    <row r="395" spans="1:20" x14ac:dyDescent="0.2">
      <c r="A395" s="49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</row>
    <row r="396" spans="1:20" x14ac:dyDescent="0.2">
      <c r="A396" s="49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</row>
    <row r="397" spans="1:20" x14ac:dyDescent="0.2">
      <c r="A397" s="49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</row>
    <row r="398" spans="1:20" x14ac:dyDescent="0.2">
      <c r="A398" s="49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</row>
    <row r="399" spans="1:20" x14ac:dyDescent="0.2">
      <c r="A399" s="49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</row>
    <row r="400" spans="1:20" x14ac:dyDescent="0.2">
      <c r="A400" s="49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</row>
    <row r="401" spans="1:20" x14ac:dyDescent="0.2">
      <c r="A401" s="49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</row>
    <row r="402" spans="1:20" x14ac:dyDescent="0.2">
      <c r="A402" s="49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</row>
    <row r="403" spans="1:20" x14ac:dyDescent="0.2">
      <c r="A403" s="49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</row>
    <row r="404" spans="1:20" x14ac:dyDescent="0.2">
      <c r="A404" s="49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</row>
    <row r="405" spans="1:20" x14ac:dyDescent="0.2">
      <c r="A405" s="49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</row>
    <row r="406" spans="1:20" x14ac:dyDescent="0.2">
      <c r="A406" s="49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</row>
    <row r="407" spans="1:20" x14ac:dyDescent="0.2">
      <c r="A407" s="49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</row>
    <row r="408" spans="1:20" x14ac:dyDescent="0.2">
      <c r="A408" s="49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</row>
    <row r="409" spans="1:20" x14ac:dyDescent="0.2">
      <c r="A409" s="49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</row>
    <row r="410" spans="1:20" x14ac:dyDescent="0.2">
      <c r="A410" s="49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</row>
    <row r="411" spans="1:20" x14ac:dyDescent="0.2">
      <c r="A411" s="49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</row>
    <row r="412" spans="1:20" x14ac:dyDescent="0.2">
      <c r="A412" s="49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</row>
    <row r="413" spans="1:20" x14ac:dyDescent="0.2">
      <c r="A413" s="49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</row>
    <row r="414" spans="1:20" x14ac:dyDescent="0.2">
      <c r="A414" s="49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</row>
    <row r="415" spans="1:20" x14ac:dyDescent="0.2">
      <c r="A415" s="49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</row>
    <row r="416" spans="1:20" x14ac:dyDescent="0.2">
      <c r="A416" s="49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</row>
    <row r="417" spans="1:20" x14ac:dyDescent="0.2">
      <c r="A417" s="49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</row>
    <row r="418" spans="1:20" x14ac:dyDescent="0.2">
      <c r="A418" s="49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</row>
    <row r="419" spans="1:20" x14ac:dyDescent="0.2">
      <c r="A419" s="49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</row>
    <row r="420" spans="1:20" x14ac:dyDescent="0.2">
      <c r="A420" s="49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</row>
    <row r="421" spans="1:20" x14ac:dyDescent="0.2">
      <c r="A421" s="49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</row>
    <row r="422" spans="1:20" x14ac:dyDescent="0.2">
      <c r="A422" s="49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</row>
    <row r="423" spans="1:20" x14ac:dyDescent="0.2">
      <c r="A423" s="49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</row>
    <row r="424" spans="1:20" x14ac:dyDescent="0.2">
      <c r="A424" s="49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</row>
    <row r="425" spans="1:20" x14ac:dyDescent="0.2">
      <c r="A425" s="49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</row>
    <row r="426" spans="1:20" x14ac:dyDescent="0.2">
      <c r="A426" s="49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</row>
    <row r="427" spans="1:20" x14ac:dyDescent="0.2">
      <c r="A427" s="49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</row>
    <row r="428" spans="1:20" x14ac:dyDescent="0.2">
      <c r="A428" s="49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</row>
    <row r="429" spans="1:20" x14ac:dyDescent="0.2">
      <c r="A429" s="49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</row>
    <row r="430" spans="1:20" x14ac:dyDescent="0.2">
      <c r="A430" s="49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</row>
    <row r="431" spans="1:20" x14ac:dyDescent="0.2">
      <c r="A431" s="49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</row>
    <row r="432" spans="1:20" x14ac:dyDescent="0.2">
      <c r="A432" s="49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</row>
    <row r="433" spans="1:20" x14ac:dyDescent="0.2">
      <c r="A433" s="49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</row>
    <row r="434" spans="1:20" x14ac:dyDescent="0.2">
      <c r="A434" s="49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</row>
    <row r="435" spans="1:20" x14ac:dyDescent="0.2">
      <c r="A435" s="49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</row>
    <row r="436" spans="1:20" x14ac:dyDescent="0.2">
      <c r="A436" s="49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</row>
    <row r="437" spans="1:20" x14ac:dyDescent="0.2">
      <c r="A437" s="49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</row>
    <row r="438" spans="1:20" x14ac:dyDescent="0.2">
      <c r="A438" s="49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</row>
    <row r="439" spans="1:20" x14ac:dyDescent="0.2">
      <c r="A439" s="49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</row>
    <row r="440" spans="1:20" x14ac:dyDescent="0.2">
      <c r="A440" s="49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</row>
    <row r="441" spans="1:20" x14ac:dyDescent="0.2">
      <c r="A441" s="49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</row>
    <row r="442" spans="1:20" x14ac:dyDescent="0.2">
      <c r="A442" s="49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</row>
    <row r="443" spans="1:20" x14ac:dyDescent="0.2">
      <c r="A443" s="49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</row>
    <row r="444" spans="1:20" x14ac:dyDescent="0.2">
      <c r="A444" s="49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</row>
    <row r="445" spans="1:20" x14ac:dyDescent="0.2">
      <c r="A445" s="49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</row>
    <row r="446" spans="1:20" x14ac:dyDescent="0.2">
      <c r="A446" s="49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</row>
    <row r="447" spans="1:20" x14ac:dyDescent="0.2">
      <c r="A447" s="49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</row>
    <row r="448" spans="1:20" x14ac:dyDescent="0.2">
      <c r="A448" s="49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</row>
    <row r="449" spans="1:20" x14ac:dyDescent="0.2">
      <c r="A449" s="49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</row>
    <row r="450" spans="1:20" x14ac:dyDescent="0.2">
      <c r="A450" s="49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</row>
    <row r="451" spans="1:20" x14ac:dyDescent="0.2">
      <c r="A451" s="49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</row>
    <row r="452" spans="1:20" x14ac:dyDescent="0.2">
      <c r="A452" s="49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</row>
    <row r="453" spans="1:20" x14ac:dyDescent="0.2">
      <c r="A453" s="49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</row>
    <row r="454" spans="1:20" x14ac:dyDescent="0.2">
      <c r="A454" s="49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</row>
    <row r="455" spans="1:20" x14ac:dyDescent="0.2">
      <c r="A455" s="49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</row>
    <row r="456" spans="1:20" x14ac:dyDescent="0.2">
      <c r="A456" s="49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</row>
    <row r="457" spans="1:20" x14ac:dyDescent="0.2">
      <c r="A457" s="49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</row>
    <row r="458" spans="1:20" x14ac:dyDescent="0.2">
      <c r="A458" s="49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</row>
    <row r="459" spans="1:20" x14ac:dyDescent="0.2">
      <c r="A459" s="49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</row>
    <row r="460" spans="1:20" x14ac:dyDescent="0.2">
      <c r="A460" s="49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</row>
    <row r="461" spans="1:20" x14ac:dyDescent="0.2">
      <c r="A461" s="49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</row>
    <row r="462" spans="1:20" x14ac:dyDescent="0.2">
      <c r="A462" s="49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</row>
    <row r="463" spans="1:20" x14ac:dyDescent="0.2">
      <c r="A463" s="49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</row>
    <row r="464" spans="1:20" x14ac:dyDescent="0.2">
      <c r="A464" s="49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</row>
    <row r="465" spans="1:20" x14ac:dyDescent="0.2">
      <c r="A465" s="49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</row>
    <row r="466" spans="1:20" x14ac:dyDescent="0.2">
      <c r="A466" s="49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</row>
    <row r="467" spans="1:20" x14ac:dyDescent="0.2">
      <c r="A467" s="49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</row>
    <row r="468" spans="1:20" x14ac:dyDescent="0.2">
      <c r="A468" s="49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</row>
    <row r="469" spans="1:20" x14ac:dyDescent="0.2">
      <c r="A469" s="49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</row>
    <row r="470" spans="1:20" x14ac:dyDescent="0.2">
      <c r="A470" s="49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</row>
    <row r="471" spans="1:20" x14ac:dyDescent="0.2">
      <c r="A471" s="49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</row>
    <row r="472" spans="1:20" x14ac:dyDescent="0.2">
      <c r="A472" s="49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</row>
    <row r="473" spans="1:20" x14ac:dyDescent="0.2">
      <c r="A473" s="49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</row>
    <row r="474" spans="1:20" x14ac:dyDescent="0.2">
      <c r="A474" s="49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</row>
    <row r="475" spans="1:20" x14ac:dyDescent="0.2">
      <c r="A475" s="49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</row>
    <row r="476" spans="1:20" x14ac:dyDescent="0.2">
      <c r="A476" s="49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</row>
    <row r="477" spans="1:20" x14ac:dyDescent="0.2">
      <c r="A477" s="49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</row>
    <row r="478" spans="1:20" x14ac:dyDescent="0.2">
      <c r="A478" s="49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</row>
    <row r="479" spans="1:20" x14ac:dyDescent="0.2">
      <c r="A479" s="49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</row>
    <row r="480" spans="1:20" x14ac:dyDescent="0.2">
      <c r="A480" s="49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</row>
    <row r="481" spans="1:20" x14ac:dyDescent="0.2">
      <c r="A481" s="49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</row>
    <row r="482" spans="1:20" x14ac:dyDescent="0.2">
      <c r="A482" s="49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</row>
    <row r="483" spans="1:20" x14ac:dyDescent="0.2">
      <c r="A483" s="49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</row>
    <row r="484" spans="1:20" x14ac:dyDescent="0.2">
      <c r="A484" s="49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</row>
    <row r="485" spans="1:20" x14ac:dyDescent="0.2">
      <c r="A485" s="49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</row>
    <row r="486" spans="1:20" x14ac:dyDescent="0.2">
      <c r="A486" s="49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</row>
    <row r="487" spans="1:20" x14ac:dyDescent="0.2">
      <c r="A487" s="49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</row>
    <row r="488" spans="1:20" x14ac:dyDescent="0.2">
      <c r="A488" s="49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</row>
    <row r="489" spans="1:20" x14ac:dyDescent="0.2">
      <c r="A489" s="49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</row>
    <row r="490" spans="1:20" x14ac:dyDescent="0.2">
      <c r="A490" s="49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</row>
    <row r="491" spans="1:20" x14ac:dyDescent="0.2">
      <c r="A491" s="49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</row>
    <row r="492" spans="1:20" x14ac:dyDescent="0.2">
      <c r="A492" s="49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</row>
    <row r="493" spans="1:20" x14ac:dyDescent="0.2">
      <c r="A493" s="49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</row>
    <row r="494" spans="1:20" x14ac:dyDescent="0.2">
      <c r="A494" s="49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</row>
    <row r="495" spans="1:20" x14ac:dyDescent="0.2">
      <c r="A495" s="49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</row>
    <row r="496" spans="1:20" x14ac:dyDescent="0.2">
      <c r="A496" s="49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</row>
    <row r="497" spans="1:20" x14ac:dyDescent="0.2">
      <c r="A497" s="49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</row>
    <row r="498" spans="1:20" x14ac:dyDescent="0.2">
      <c r="A498" s="49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</row>
    <row r="499" spans="1:20" x14ac:dyDescent="0.2">
      <c r="A499" s="49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</row>
    <row r="500" spans="1:20" x14ac:dyDescent="0.2">
      <c r="A500" s="49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</row>
    <row r="501" spans="1:20" x14ac:dyDescent="0.2">
      <c r="A501" s="49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</row>
    <row r="502" spans="1:20" x14ac:dyDescent="0.2">
      <c r="A502" s="49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</row>
    <row r="503" spans="1:20" x14ac:dyDescent="0.2">
      <c r="A503" s="49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</row>
    <row r="504" spans="1:20" x14ac:dyDescent="0.2">
      <c r="A504" s="49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</row>
    <row r="505" spans="1:20" x14ac:dyDescent="0.2">
      <c r="A505" s="49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</row>
    <row r="506" spans="1:20" x14ac:dyDescent="0.2">
      <c r="A506" s="49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</row>
    <row r="507" spans="1:20" x14ac:dyDescent="0.2">
      <c r="A507" s="49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</row>
    <row r="508" spans="1:20" x14ac:dyDescent="0.2">
      <c r="A508" s="49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</row>
    <row r="509" spans="1:20" x14ac:dyDescent="0.2">
      <c r="A509" s="49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</row>
    <row r="510" spans="1:20" x14ac:dyDescent="0.2">
      <c r="A510" s="49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</row>
    <row r="511" spans="1:20" x14ac:dyDescent="0.2">
      <c r="A511" s="49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</row>
    <row r="512" spans="1:20" x14ac:dyDescent="0.2">
      <c r="A512" s="49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</row>
    <row r="513" spans="1:20" x14ac:dyDescent="0.2">
      <c r="A513" s="49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</row>
    <row r="514" spans="1:20" x14ac:dyDescent="0.2">
      <c r="A514" s="49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</row>
    <row r="515" spans="1:20" x14ac:dyDescent="0.2">
      <c r="A515" s="49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</row>
    <row r="516" spans="1:20" x14ac:dyDescent="0.2">
      <c r="A516" s="49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</row>
    <row r="517" spans="1:20" x14ac:dyDescent="0.2">
      <c r="A517" s="49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</row>
    <row r="518" spans="1:20" x14ac:dyDescent="0.2">
      <c r="A518" s="49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</row>
    <row r="519" spans="1:20" x14ac:dyDescent="0.2">
      <c r="A519" s="49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</row>
    <row r="520" spans="1:20" x14ac:dyDescent="0.2">
      <c r="A520" s="49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</row>
    <row r="521" spans="1:20" x14ac:dyDescent="0.2">
      <c r="A521" s="49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</row>
    <row r="522" spans="1:20" x14ac:dyDescent="0.2">
      <c r="A522" s="49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</row>
    <row r="523" spans="1:20" x14ac:dyDescent="0.2">
      <c r="A523" s="49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</row>
    <row r="524" spans="1:20" x14ac:dyDescent="0.2">
      <c r="A524" s="49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</row>
    <row r="525" spans="1:20" x14ac:dyDescent="0.2">
      <c r="A525" s="49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</row>
    <row r="526" spans="1:20" x14ac:dyDescent="0.2">
      <c r="A526" s="49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</row>
    <row r="527" spans="1:20" x14ac:dyDescent="0.2">
      <c r="A527" s="49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</row>
    <row r="528" spans="1:20" x14ac:dyDescent="0.2">
      <c r="A528" s="49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</row>
    <row r="529" spans="1:20" x14ac:dyDescent="0.2">
      <c r="A529" s="49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</row>
    <row r="530" spans="1:20" x14ac:dyDescent="0.2">
      <c r="A530" s="49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</row>
    <row r="531" spans="1:20" x14ac:dyDescent="0.2">
      <c r="A531" s="49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</row>
    <row r="532" spans="1:20" x14ac:dyDescent="0.2">
      <c r="A532" s="49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</row>
    <row r="533" spans="1:20" x14ac:dyDescent="0.2">
      <c r="A533" s="49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</row>
    <row r="534" spans="1:20" x14ac:dyDescent="0.2">
      <c r="A534" s="49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</row>
    <row r="535" spans="1:20" x14ac:dyDescent="0.2">
      <c r="A535" s="49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</row>
    <row r="536" spans="1:20" x14ac:dyDescent="0.2">
      <c r="A536" s="49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</row>
    <row r="537" spans="1:20" x14ac:dyDescent="0.2">
      <c r="A537" s="49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</row>
    <row r="538" spans="1:20" x14ac:dyDescent="0.2">
      <c r="A538" s="49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</row>
    <row r="539" spans="1:20" x14ac:dyDescent="0.2">
      <c r="A539" s="49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</row>
    <row r="540" spans="1:20" x14ac:dyDescent="0.2">
      <c r="A540" s="49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</row>
    <row r="541" spans="1:20" x14ac:dyDescent="0.2">
      <c r="A541" s="49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</row>
    <row r="542" spans="1:20" x14ac:dyDescent="0.2">
      <c r="A542" s="49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</row>
    <row r="543" spans="1:20" x14ac:dyDescent="0.2">
      <c r="A543" s="49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</row>
    <row r="544" spans="1:20" x14ac:dyDescent="0.2">
      <c r="A544" s="49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</row>
    <row r="545" spans="1:20" x14ac:dyDescent="0.2">
      <c r="A545" s="49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</row>
    <row r="546" spans="1:20" x14ac:dyDescent="0.2">
      <c r="A546" s="49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</row>
    <row r="547" spans="1:20" x14ac:dyDescent="0.2">
      <c r="A547" s="49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</row>
    <row r="548" spans="1:20" x14ac:dyDescent="0.2">
      <c r="A548" s="49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</row>
    <row r="549" spans="1:20" x14ac:dyDescent="0.2">
      <c r="A549" s="49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</row>
    <row r="550" spans="1:20" x14ac:dyDescent="0.2">
      <c r="A550" s="49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</row>
    <row r="551" spans="1:20" x14ac:dyDescent="0.2">
      <c r="A551" s="49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</row>
    <row r="552" spans="1:20" x14ac:dyDescent="0.2">
      <c r="A552" s="49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</row>
    <row r="553" spans="1:20" x14ac:dyDescent="0.2">
      <c r="A553" s="49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</row>
    <row r="554" spans="1:20" x14ac:dyDescent="0.2">
      <c r="A554" s="49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</row>
    <row r="555" spans="1:20" x14ac:dyDescent="0.2">
      <c r="A555" s="49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</row>
    <row r="556" spans="1:20" x14ac:dyDescent="0.2">
      <c r="A556" s="49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</row>
    <row r="557" spans="1:20" x14ac:dyDescent="0.2">
      <c r="A557" s="49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</row>
    <row r="558" spans="1:20" x14ac:dyDescent="0.2">
      <c r="A558" s="49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</row>
    <row r="559" spans="1:20" x14ac:dyDescent="0.2">
      <c r="A559" s="49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</row>
    <row r="560" spans="1:20" x14ac:dyDescent="0.2">
      <c r="A560" s="49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</row>
    <row r="561" spans="1:20" x14ac:dyDescent="0.2">
      <c r="A561" s="49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</row>
    <row r="562" spans="1:20" x14ac:dyDescent="0.2">
      <c r="A562" s="49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</row>
    <row r="563" spans="1:20" x14ac:dyDescent="0.2">
      <c r="A563" s="49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</row>
    <row r="564" spans="1:20" x14ac:dyDescent="0.2">
      <c r="A564" s="49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</row>
    <row r="565" spans="1:20" x14ac:dyDescent="0.2">
      <c r="A565" s="49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</row>
    <row r="566" spans="1:20" x14ac:dyDescent="0.2">
      <c r="A566" s="49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</row>
    <row r="567" spans="1:20" x14ac:dyDescent="0.2">
      <c r="A567" s="49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</row>
    <row r="568" spans="1:20" x14ac:dyDescent="0.2">
      <c r="A568" s="49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</row>
    <row r="569" spans="1:20" x14ac:dyDescent="0.2">
      <c r="A569" s="49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</row>
    <row r="570" spans="1:20" x14ac:dyDescent="0.2">
      <c r="A570" s="49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</row>
    <row r="571" spans="1:20" x14ac:dyDescent="0.2">
      <c r="A571" s="49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</row>
    <row r="572" spans="1:20" x14ac:dyDescent="0.2">
      <c r="A572" s="49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</row>
    <row r="573" spans="1:20" x14ac:dyDescent="0.2">
      <c r="A573" s="49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</row>
    <row r="574" spans="1:20" x14ac:dyDescent="0.2">
      <c r="A574" s="49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</row>
    <row r="575" spans="1:20" x14ac:dyDescent="0.2">
      <c r="A575" s="49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</row>
    <row r="576" spans="1:20" x14ac:dyDescent="0.2">
      <c r="A576" s="49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</row>
    <row r="577" spans="1:20" x14ac:dyDescent="0.2">
      <c r="A577" s="49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</row>
    <row r="578" spans="1:20" x14ac:dyDescent="0.2">
      <c r="A578" s="49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</row>
    <row r="579" spans="1:20" x14ac:dyDescent="0.2">
      <c r="A579" s="49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</row>
    <row r="580" spans="1:20" x14ac:dyDescent="0.2">
      <c r="A580" s="49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</row>
    <row r="581" spans="1:20" x14ac:dyDescent="0.2">
      <c r="A581" s="49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</row>
    <row r="582" spans="1:20" x14ac:dyDescent="0.2">
      <c r="A582" s="49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</row>
    <row r="583" spans="1:20" x14ac:dyDescent="0.2">
      <c r="A583" s="49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</row>
    <row r="584" spans="1:20" x14ac:dyDescent="0.2">
      <c r="A584" s="49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</row>
    <row r="585" spans="1:20" x14ac:dyDescent="0.2">
      <c r="A585" s="49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</row>
    <row r="586" spans="1:20" x14ac:dyDescent="0.2">
      <c r="A586" s="49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</row>
    <row r="587" spans="1:20" x14ac:dyDescent="0.2">
      <c r="A587" s="49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</row>
    <row r="588" spans="1:20" x14ac:dyDescent="0.2">
      <c r="A588" s="49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</row>
    <row r="589" spans="1:20" x14ac:dyDescent="0.2">
      <c r="A589" s="49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</row>
    <row r="590" spans="1:20" x14ac:dyDescent="0.2">
      <c r="A590" s="49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</row>
    <row r="591" spans="1:20" x14ac:dyDescent="0.2">
      <c r="A591" s="49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</row>
    <row r="592" spans="1:20" x14ac:dyDescent="0.2">
      <c r="A592" s="49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</row>
    <row r="593" spans="1:20" x14ac:dyDescent="0.2">
      <c r="A593" s="49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</row>
    <row r="594" spans="1:20" x14ac:dyDescent="0.2">
      <c r="A594" s="49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</row>
    <row r="595" spans="1:20" x14ac:dyDescent="0.2">
      <c r="A595" s="49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</row>
    <row r="596" spans="1:20" x14ac:dyDescent="0.2">
      <c r="A596" s="49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</row>
    <row r="597" spans="1:20" x14ac:dyDescent="0.2">
      <c r="A597" s="49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</row>
    <row r="598" spans="1:20" x14ac:dyDescent="0.2">
      <c r="A598" s="49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</row>
    <row r="599" spans="1:20" x14ac:dyDescent="0.2">
      <c r="A599" s="49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</row>
    <row r="600" spans="1:20" x14ac:dyDescent="0.2">
      <c r="A600" s="49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</row>
    <row r="601" spans="1:20" x14ac:dyDescent="0.2">
      <c r="A601" s="49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</row>
    <row r="602" spans="1:20" x14ac:dyDescent="0.2">
      <c r="A602" s="49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</row>
    <row r="603" spans="1:20" x14ac:dyDescent="0.2">
      <c r="A603" s="49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</row>
    <row r="604" spans="1:20" x14ac:dyDescent="0.2">
      <c r="A604" s="49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</row>
    <row r="605" spans="1:20" x14ac:dyDescent="0.2">
      <c r="A605" s="49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</row>
    <row r="606" spans="1:20" x14ac:dyDescent="0.2">
      <c r="A606" s="49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</row>
    <row r="607" spans="1:20" x14ac:dyDescent="0.2">
      <c r="A607" s="49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</row>
    <row r="608" spans="1:20" x14ac:dyDescent="0.2">
      <c r="A608" s="49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</row>
    <row r="609" spans="1:20" x14ac:dyDescent="0.2">
      <c r="A609" s="49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</row>
    <row r="610" spans="1:20" x14ac:dyDescent="0.2">
      <c r="A610" s="49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</row>
    <row r="611" spans="1:20" x14ac:dyDescent="0.2">
      <c r="A611" s="49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</row>
    <row r="612" spans="1:20" x14ac:dyDescent="0.2">
      <c r="A612" s="49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</row>
    <row r="613" spans="1:20" x14ac:dyDescent="0.2">
      <c r="A613" s="49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</row>
    <row r="614" spans="1:20" x14ac:dyDescent="0.2">
      <c r="A614" s="49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</row>
    <row r="615" spans="1:20" x14ac:dyDescent="0.2">
      <c r="A615" s="49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</row>
    <row r="616" spans="1:20" x14ac:dyDescent="0.2">
      <c r="A616" s="49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</row>
    <row r="617" spans="1:20" x14ac:dyDescent="0.2">
      <c r="A617" s="49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</row>
    <row r="618" spans="1:20" x14ac:dyDescent="0.2">
      <c r="A618" s="49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</row>
    <row r="619" spans="1:20" x14ac:dyDescent="0.2">
      <c r="A619" s="49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</row>
    <row r="620" spans="1:20" x14ac:dyDescent="0.2">
      <c r="A620" s="49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</row>
    <row r="621" spans="1:20" x14ac:dyDescent="0.2">
      <c r="A621" s="49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</row>
    <row r="622" spans="1:20" x14ac:dyDescent="0.2">
      <c r="A622" s="49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</row>
    <row r="623" spans="1:20" x14ac:dyDescent="0.2">
      <c r="A623" s="49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</row>
    <row r="624" spans="1:20" x14ac:dyDescent="0.2">
      <c r="A624" s="49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</row>
    <row r="625" spans="1:20" x14ac:dyDescent="0.2">
      <c r="A625" s="49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</row>
    <row r="626" spans="1:20" x14ac:dyDescent="0.2">
      <c r="A626" s="49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</row>
    <row r="627" spans="1:20" x14ac:dyDescent="0.2">
      <c r="A627" s="49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</row>
    <row r="628" spans="1:20" x14ac:dyDescent="0.2">
      <c r="A628" s="49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</row>
    <row r="629" spans="1:20" x14ac:dyDescent="0.2">
      <c r="A629" s="49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</row>
    <row r="630" spans="1:20" x14ac:dyDescent="0.2">
      <c r="A630" s="49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</row>
    <row r="631" spans="1:20" x14ac:dyDescent="0.2">
      <c r="A631" s="49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</row>
    <row r="632" spans="1:20" x14ac:dyDescent="0.2">
      <c r="A632" s="49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</row>
    <row r="633" spans="1:20" x14ac:dyDescent="0.2">
      <c r="A633" s="49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</row>
    <row r="634" spans="1:20" x14ac:dyDescent="0.2">
      <c r="A634" s="49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</row>
    <row r="635" spans="1:20" x14ac:dyDescent="0.2">
      <c r="A635" s="49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</row>
    <row r="636" spans="1:20" x14ac:dyDescent="0.2">
      <c r="A636" s="49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</row>
    <row r="637" spans="1:20" x14ac:dyDescent="0.2">
      <c r="A637" s="49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</row>
    <row r="638" spans="1:20" x14ac:dyDescent="0.2">
      <c r="A638" s="49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</row>
    <row r="639" spans="1:20" x14ac:dyDescent="0.2">
      <c r="A639" s="49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</row>
    <row r="640" spans="1:20" x14ac:dyDescent="0.2">
      <c r="A640" s="49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</row>
    <row r="641" spans="1:20" x14ac:dyDescent="0.2">
      <c r="A641" s="49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</row>
    <row r="642" spans="1:20" x14ac:dyDescent="0.2">
      <c r="A642" s="49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</row>
    <row r="643" spans="1:20" x14ac:dyDescent="0.2">
      <c r="A643" s="49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</row>
    <row r="644" spans="1:20" x14ac:dyDescent="0.2">
      <c r="A644" s="49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</row>
    <row r="645" spans="1:20" x14ac:dyDescent="0.2">
      <c r="A645" s="49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</row>
    <row r="646" spans="1:20" x14ac:dyDescent="0.2">
      <c r="A646" s="49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</row>
    <row r="647" spans="1:20" x14ac:dyDescent="0.2">
      <c r="A647" s="49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</row>
    <row r="648" spans="1:20" x14ac:dyDescent="0.2">
      <c r="A648" s="49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</row>
    <row r="649" spans="1:20" x14ac:dyDescent="0.2">
      <c r="A649" s="49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</row>
    <row r="650" spans="1:20" x14ac:dyDescent="0.2">
      <c r="Q650" s="47"/>
      <c r="R650" s="47"/>
      <c r="S650" s="47"/>
      <c r="T650" s="47"/>
    </row>
    <row r="651" spans="1:20" x14ac:dyDescent="0.2">
      <c r="Q651" s="47"/>
      <c r="R651" s="47"/>
      <c r="S651" s="47"/>
      <c r="T651" s="47"/>
    </row>
    <row r="652" spans="1:20" x14ac:dyDescent="0.2">
      <c r="Q652" s="47"/>
      <c r="R652" s="47"/>
      <c r="S652" s="47"/>
      <c r="T652" s="47"/>
    </row>
    <row r="653" spans="1:20" x14ac:dyDescent="0.2">
      <c r="Q653" s="47"/>
      <c r="R653" s="47"/>
      <c r="S653" s="47"/>
      <c r="T653" s="47"/>
    </row>
    <row r="654" spans="1:20" x14ac:dyDescent="0.2">
      <c r="Q654" s="47"/>
      <c r="R654" s="47"/>
      <c r="S654" s="47"/>
      <c r="T654" s="47"/>
    </row>
    <row r="655" spans="1:20" x14ac:dyDescent="0.2">
      <c r="Q655" s="47"/>
      <c r="R655" s="47"/>
      <c r="S655" s="47"/>
      <c r="T655" s="47"/>
    </row>
    <row r="656" spans="1:20" x14ac:dyDescent="0.2">
      <c r="Q656" s="47"/>
      <c r="R656" s="47"/>
      <c r="S656" s="47"/>
      <c r="T656" s="47"/>
    </row>
  </sheetData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36"/>
  <sheetViews>
    <sheetView topLeftCell="A5" workbookViewId="0">
      <selection activeCell="H27" sqref="H27"/>
    </sheetView>
  </sheetViews>
  <sheetFormatPr defaultRowHeight="14.25" x14ac:dyDescent="0.2"/>
  <cols>
    <col min="1" max="1" width="7.42578125" style="75" customWidth="1"/>
    <col min="2" max="2" width="4.140625" style="76" customWidth="1"/>
    <col min="3" max="3" width="35.42578125" style="75" customWidth="1"/>
    <col min="4" max="4" width="9.5703125" style="75" bestFit="1" customWidth="1"/>
    <col min="5" max="5" width="9.5703125" style="75" customWidth="1"/>
    <col min="6" max="6" width="8.42578125" style="75" customWidth="1"/>
    <col min="7" max="7" width="11.42578125" style="75" customWidth="1"/>
    <col min="8" max="8" width="10.7109375" style="75" customWidth="1"/>
    <col min="9" max="9" width="12.85546875" style="75" customWidth="1"/>
    <col min="10" max="10" width="9.85546875" style="75" customWidth="1"/>
    <col min="11" max="11" width="9.140625" style="75"/>
    <col min="12" max="12" width="11.42578125" style="75" customWidth="1"/>
    <col min="13" max="256" width="9.140625" style="75"/>
    <col min="257" max="257" width="7.42578125" style="75" customWidth="1"/>
    <col min="258" max="258" width="4.140625" style="75" customWidth="1"/>
    <col min="259" max="259" width="27.140625" style="75" customWidth="1"/>
    <col min="260" max="260" width="9.140625" style="75"/>
    <col min="261" max="261" width="7.42578125" style="75" customWidth="1"/>
    <col min="262" max="262" width="8.42578125" style="75" customWidth="1"/>
    <col min="263" max="264" width="8.140625" style="75" customWidth="1"/>
    <col min="265" max="265" width="7.7109375" style="75" customWidth="1"/>
    <col min="266" max="266" width="9.85546875" style="75" customWidth="1"/>
    <col min="267" max="267" width="9.140625" style="75"/>
    <col min="268" max="268" width="7.28515625" style="75" customWidth="1"/>
    <col min="269" max="512" width="9.140625" style="75"/>
    <col min="513" max="513" width="7.42578125" style="75" customWidth="1"/>
    <col min="514" max="514" width="4.140625" style="75" customWidth="1"/>
    <col min="515" max="515" width="27.140625" style="75" customWidth="1"/>
    <col min="516" max="516" width="9.140625" style="75"/>
    <col min="517" max="517" width="7.42578125" style="75" customWidth="1"/>
    <col min="518" max="518" width="8.42578125" style="75" customWidth="1"/>
    <col min="519" max="520" width="8.140625" style="75" customWidth="1"/>
    <col min="521" max="521" width="7.7109375" style="75" customWidth="1"/>
    <col min="522" max="522" width="9.85546875" style="75" customWidth="1"/>
    <col min="523" max="523" width="9.140625" style="75"/>
    <col min="524" max="524" width="7.28515625" style="75" customWidth="1"/>
    <col min="525" max="768" width="9.140625" style="75"/>
    <col min="769" max="769" width="7.42578125" style="75" customWidth="1"/>
    <col min="770" max="770" width="4.140625" style="75" customWidth="1"/>
    <col min="771" max="771" width="27.140625" style="75" customWidth="1"/>
    <col min="772" max="772" width="9.140625" style="75"/>
    <col min="773" max="773" width="7.42578125" style="75" customWidth="1"/>
    <col min="774" max="774" width="8.42578125" style="75" customWidth="1"/>
    <col min="775" max="776" width="8.140625" style="75" customWidth="1"/>
    <col min="777" max="777" width="7.7109375" style="75" customWidth="1"/>
    <col min="778" max="778" width="9.85546875" style="75" customWidth="1"/>
    <col min="779" max="779" width="9.140625" style="75"/>
    <col min="780" max="780" width="7.28515625" style="75" customWidth="1"/>
    <col min="781" max="1024" width="9.140625" style="75"/>
    <col min="1025" max="1025" width="7.42578125" style="75" customWidth="1"/>
    <col min="1026" max="1026" width="4.140625" style="75" customWidth="1"/>
    <col min="1027" max="1027" width="27.140625" style="75" customWidth="1"/>
    <col min="1028" max="1028" width="9.140625" style="75"/>
    <col min="1029" max="1029" width="7.42578125" style="75" customWidth="1"/>
    <col min="1030" max="1030" width="8.42578125" style="75" customWidth="1"/>
    <col min="1031" max="1032" width="8.140625" style="75" customWidth="1"/>
    <col min="1033" max="1033" width="7.7109375" style="75" customWidth="1"/>
    <col min="1034" max="1034" width="9.85546875" style="75" customWidth="1"/>
    <col min="1035" max="1035" width="9.140625" style="75"/>
    <col min="1036" max="1036" width="7.28515625" style="75" customWidth="1"/>
    <col min="1037" max="1280" width="9.140625" style="75"/>
    <col min="1281" max="1281" width="7.42578125" style="75" customWidth="1"/>
    <col min="1282" max="1282" width="4.140625" style="75" customWidth="1"/>
    <col min="1283" max="1283" width="27.140625" style="75" customWidth="1"/>
    <col min="1284" max="1284" width="9.140625" style="75"/>
    <col min="1285" max="1285" width="7.42578125" style="75" customWidth="1"/>
    <col min="1286" max="1286" width="8.42578125" style="75" customWidth="1"/>
    <col min="1287" max="1288" width="8.140625" style="75" customWidth="1"/>
    <col min="1289" max="1289" width="7.7109375" style="75" customWidth="1"/>
    <col min="1290" max="1290" width="9.85546875" style="75" customWidth="1"/>
    <col min="1291" max="1291" width="9.140625" style="75"/>
    <col min="1292" max="1292" width="7.28515625" style="75" customWidth="1"/>
    <col min="1293" max="1536" width="9.140625" style="75"/>
    <col min="1537" max="1537" width="7.42578125" style="75" customWidth="1"/>
    <col min="1538" max="1538" width="4.140625" style="75" customWidth="1"/>
    <col min="1539" max="1539" width="27.140625" style="75" customWidth="1"/>
    <col min="1540" max="1540" width="9.140625" style="75"/>
    <col min="1541" max="1541" width="7.42578125" style="75" customWidth="1"/>
    <col min="1542" max="1542" width="8.42578125" style="75" customWidth="1"/>
    <col min="1543" max="1544" width="8.140625" style="75" customWidth="1"/>
    <col min="1545" max="1545" width="7.7109375" style="75" customWidth="1"/>
    <col min="1546" max="1546" width="9.85546875" style="75" customWidth="1"/>
    <col min="1547" max="1547" width="9.140625" style="75"/>
    <col min="1548" max="1548" width="7.28515625" style="75" customWidth="1"/>
    <col min="1549" max="1792" width="9.140625" style="75"/>
    <col min="1793" max="1793" width="7.42578125" style="75" customWidth="1"/>
    <col min="1794" max="1794" width="4.140625" style="75" customWidth="1"/>
    <col min="1795" max="1795" width="27.140625" style="75" customWidth="1"/>
    <col min="1796" max="1796" width="9.140625" style="75"/>
    <col min="1797" max="1797" width="7.42578125" style="75" customWidth="1"/>
    <col min="1798" max="1798" width="8.42578125" style="75" customWidth="1"/>
    <col min="1799" max="1800" width="8.140625" style="75" customWidth="1"/>
    <col min="1801" max="1801" width="7.7109375" style="75" customWidth="1"/>
    <col min="1802" max="1802" width="9.85546875" style="75" customWidth="1"/>
    <col min="1803" max="1803" width="9.140625" style="75"/>
    <col min="1804" max="1804" width="7.28515625" style="75" customWidth="1"/>
    <col min="1805" max="2048" width="9.140625" style="75"/>
    <col min="2049" max="2049" width="7.42578125" style="75" customWidth="1"/>
    <col min="2050" max="2050" width="4.140625" style="75" customWidth="1"/>
    <col min="2051" max="2051" width="27.140625" style="75" customWidth="1"/>
    <col min="2052" max="2052" width="9.140625" style="75"/>
    <col min="2053" max="2053" width="7.42578125" style="75" customWidth="1"/>
    <col min="2054" max="2054" width="8.42578125" style="75" customWidth="1"/>
    <col min="2055" max="2056" width="8.140625" style="75" customWidth="1"/>
    <col min="2057" max="2057" width="7.7109375" style="75" customWidth="1"/>
    <col min="2058" max="2058" width="9.85546875" style="75" customWidth="1"/>
    <col min="2059" max="2059" width="9.140625" style="75"/>
    <col min="2060" max="2060" width="7.28515625" style="75" customWidth="1"/>
    <col min="2061" max="2304" width="9.140625" style="75"/>
    <col min="2305" max="2305" width="7.42578125" style="75" customWidth="1"/>
    <col min="2306" max="2306" width="4.140625" style="75" customWidth="1"/>
    <col min="2307" max="2307" width="27.140625" style="75" customWidth="1"/>
    <col min="2308" max="2308" width="9.140625" style="75"/>
    <col min="2309" max="2309" width="7.42578125" style="75" customWidth="1"/>
    <col min="2310" max="2310" width="8.42578125" style="75" customWidth="1"/>
    <col min="2311" max="2312" width="8.140625" style="75" customWidth="1"/>
    <col min="2313" max="2313" width="7.7109375" style="75" customWidth="1"/>
    <col min="2314" max="2314" width="9.85546875" style="75" customWidth="1"/>
    <col min="2315" max="2315" width="9.140625" style="75"/>
    <col min="2316" max="2316" width="7.28515625" style="75" customWidth="1"/>
    <col min="2317" max="2560" width="9.140625" style="75"/>
    <col min="2561" max="2561" width="7.42578125" style="75" customWidth="1"/>
    <col min="2562" max="2562" width="4.140625" style="75" customWidth="1"/>
    <col min="2563" max="2563" width="27.140625" style="75" customWidth="1"/>
    <col min="2564" max="2564" width="9.140625" style="75"/>
    <col min="2565" max="2565" width="7.42578125" style="75" customWidth="1"/>
    <col min="2566" max="2566" width="8.42578125" style="75" customWidth="1"/>
    <col min="2567" max="2568" width="8.140625" style="75" customWidth="1"/>
    <col min="2569" max="2569" width="7.7109375" style="75" customWidth="1"/>
    <col min="2570" max="2570" width="9.85546875" style="75" customWidth="1"/>
    <col min="2571" max="2571" width="9.140625" style="75"/>
    <col min="2572" max="2572" width="7.28515625" style="75" customWidth="1"/>
    <col min="2573" max="2816" width="9.140625" style="75"/>
    <col min="2817" max="2817" width="7.42578125" style="75" customWidth="1"/>
    <col min="2818" max="2818" width="4.140625" style="75" customWidth="1"/>
    <col min="2819" max="2819" width="27.140625" style="75" customWidth="1"/>
    <col min="2820" max="2820" width="9.140625" style="75"/>
    <col min="2821" max="2821" width="7.42578125" style="75" customWidth="1"/>
    <col min="2822" max="2822" width="8.42578125" style="75" customWidth="1"/>
    <col min="2823" max="2824" width="8.140625" style="75" customWidth="1"/>
    <col min="2825" max="2825" width="7.7109375" style="75" customWidth="1"/>
    <col min="2826" max="2826" width="9.85546875" style="75" customWidth="1"/>
    <col min="2827" max="2827" width="9.140625" style="75"/>
    <col min="2828" max="2828" width="7.28515625" style="75" customWidth="1"/>
    <col min="2829" max="3072" width="9.140625" style="75"/>
    <col min="3073" max="3073" width="7.42578125" style="75" customWidth="1"/>
    <col min="3074" max="3074" width="4.140625" style="75" customWidth="1"/>
    <col min="3075" max="3075" width="27.140625" style="75" customWidth="1"/>
    <col min="3076" max="3076" width="9.140625" style="75"/>
    <col min="3077" max="3077" width="7.42578125" style="75" customWidth="1"/>
    <col min="3078" max="3078" width="8.42578125" style="75" customWidth="1"/>
    <col min="3079" max="3080" width="8.140625" style="75" customWidth="1"/>
    <col min="3081" max="3081" width="7.7109375" style="75" customWidth="1"/>
    <col min="3082" max="3082" width="9.85546875" style="75" customWidth="1"/>
    <col min="3083" max="3083" width="9.140625" style="75"/>
    <col min="3084" max="3084" width="7.28515625" style="75" customWidth="1"/>
    <col min="3085" max="3328" width="9.140625" style="75"/>
    <col min="3329" max="3329" width="7.42578125" style="75" customWidth="1"/>
    <col min="3330" max="3330" width="4.140625" style="75" customWidth="1"/>
    <col min="3331" max="3331" width="27.140625" style="75" customWidth="1"/>
    <col min="3332" max="3332" width="9.140625" style="75"/>
    <col min="3333" max="3333" width="7.42578125" style="75" customWidth="1"/>
    <col min="3334" max="3334" width="8.42578125" style="75" customWidth="1"/>
    <col min="3335" max="3336" width="8.140625" style="75" customWidth="1"/>
    <col min="3337" max="3337" width="7.7109375" style="75" customWidth="1"/>
    <col min="3338" max="3338" width="9.85546875" style="75" customWidth="1"/>
    <col min="3339" max="3339" width="9.140625" style="75"/>
    <col min="3340" max="3340" width="7.28515625" style="75" customWidth="1"/>
    <col min="3341" max="3584" width="9.140625" style="75"/>
    <col min="3585" max="3585" width="7.42578125" style="75" customWidth="1"/>
    <col min="3586" max="3586" width="4.140625" style="75" customWidth="1"/>
    <col min="3587" max="3587" width="27.140625" style="75" customWidth="1"/>
    <col min="3588" max="3588" width="9.140625" style="75"/>
    <col min="3589" max="3589" width="7.42578125" style="75" customWidth="1"/>
    <col min="3590" max="3590" width="8.42578125" style="75" customWidth="1"/>
    <col min="3591" max="3592" width="8.140625" style="75" customWidth="1"/>
    <col min="3593" max="3593" width="7.7109375" style="75" customWidth="1"/>
    <col min="3594" max="3594" width="9.85546875" style="75" customWidth="1"/>
    <col min="3595" max="3595" width="9.140625" style="75"/>
    <col min="3596" max="3596" width="7.28515625" style="75" customWidth="1"/>
    <col min="3597" max="3840" width="9.140625" style="75"/>
    <col min="3841" max="3841" width="7.42578125" style="75" customWidth="1"/>
    <col min="3842" max="3842" width="4.140625" style="75" customWidth="1"/>
    <col min="3843" max="3843" width="27.140625" style="75" customWidth="1"/>
    <col min="3844" max="3844" width="9.140625" style="75"/>
    <col min="3845" max="3845" width="7.42578125" style="75" customWidth="1"/>
    <col min="3846" max="3846" width="8.42578125" style="75" customWidth="1"/>
    <col min="3847" max="3848" width="8.140625" style="75" customWidth="1"/>
    <col min="3849" max="3849" width="7.7109375" style="75" customWidth="1"/>
    <col min="3850" max="3850" width="9.85546875" style="75" customWidth="1"/>
    <col min="3851" max="3851" width="9.140625" style="75"/>
    <col min="3852" max="3852" width="7.28515625" style="75" customWidth="1"/>
    <col min="3853" max="4096" width="9.140625" style="75"/>
    <col min="4097" max="4097" width="7.42578125" style="75" customWidth="1"/>
    <col min="4098" max="4098" width="4.140625" style="75" customWidth="1"/>
    <col min="4099" max="4099" width="27.140625" style="75" customWidth="1"/>
    <col min="4100" max="4100" width="9.140625" style="75"/>
    <col min="4101" max="4101" width="7.42578125" style="75" customWidth="1"/>
    <col min="4102" max="4102" width="8.42578125" style="75" customWidth="1"/>
    <col min="4103" max="4104" width="8.140625" style="75" customWidth="1"/>
    <col min="4105" max="4105" width="7.7109375" style="75" customWidth="1"/>
    <col min="4106" max="4106" width="9.85546875" style="75" customWidth="1"/>
    <col min="4107" max="4107" width="9.140625" style="75"/>
    <col min="4108" max="4108" width="7.28515625" style="75" customWidth="1"/>
    <col min="4109" max="4352" width="9.140625" style="75"/>
    <col min="4353" max="4353" width="7.42578125" style="75" customWidth="1"/>
    <col min="4354" max="4354" width="4.140625" style="75" customWidth="1"/>
    <col min="4355" max="4355" width="27.140625" style="75" customWidth="1"/>
    <col min="4356" max="4356" width="9.140625" style="75"/>
    <col min="4357" max="4357" width="7.42578125" style="75" customWidth="1"/>
    <col min="4358" max="4358" width="8.42578125" style="75" customWidth="1"/>
    <col min="4359" max="4360" width="8.140625" style="75" customWidth="1"/>
    <col min="4361" max="4361" width="7.7109375" style="75" customWidth="1"/>
    <col min="4362" max="4362" width="9.85546875" style="75" customWidth="1"/>
    <col min="4363" max="4363" width="9.140625" style="75"/>
    <col min="4364" max="4364" width="7.28515625" style="75" customWidth="1"/>
    <col min="4365" max="4608" width="9.140625" style="75"/>
    <col min="4609" max="4609" width="7.42578125" style="75" customWidth="1"/>
    <col min="4610" max="4610" width="4.140625" style="75" customWidth="1"/>
    <col min="4611" max="4611" width="27.140625" style="75" customWidth="1"/>
    <col min="4612" max="4612" width="9.140625" style="75"/>
    <col min="4613" max="4613" width="7.42578125" style="75" customWidth="1"/>
    <col min="4614" max="4614" width="8.42578125" style="75" customWidth="1"/>
    <col min="4615" max="4616" width="8.140625" style="75" customWidth="1"/>
    <col min="4617" max="4617" width="7.7109375" style="75" customWidth="1"/>
    <col min="4618" max="4618" width="9.85546875" style="75" customWidth="1"/>
    <col min="4619" max="4619" width="9.140625" style="75"/>
    <col min="4620" max="4620" width="7.28515625" style="75" customWidth="1"/>
    <col min="4621" max="4864" width="9.140625" style="75"/>
    <col min="4865" max="4865" width="7.42578125" style="75" customWidth="1"/>
    <col min="4866" max="4866" width="4.140625" style="75" customWidth="1"/>
    <col min="4867" max="4867" width="27.140625" style="75" customWidth="1"/>
    <col min="4868" max="4868" width="9.140625" style="75"/>
    <col min="4869" max="4869" width="7.42578125" style="75" customWidth="1"/>
    <col min="4870" max="4870" width="8.42578125" style="75" customWidth="1"/>
    <col min="4871" max="4872" width="8.140625" style="75" customWidth="1"/>
    <col min="4873" max="4873" width="7.7109375" style="75" customWidth="1"/>
    <col min="4874" max="4874" width="9.85546875" style="75" customWidth="1"/>
    <col min="4875" max="4875" width="9.140625" style="75"/>
    <col min="4876" max="4876" width="7.28515625" style="75" customWidth="1"/>
    <col min="4877" max="5120" width="9.140625" style="75"/>
    <col min="5121" max="5121" width="7.42578125" style="75" customWidth="1"/>
    <col min="5122" max="5122" width="4.140625" style="75" customWidth="1"/>
    <col min="5123" max="5123" width="27.140625" style="75" customWidth="1"/>
    <col min="5124" max="5124" width="9.140625" style="75"/>
    <col min="5125" max="5125" width="7.42578125" style="75" customWidth="1"/>
    <col min="5126" max="5126" width="8.42578125" style="75" customWidth="1"/>
    <col min="5127" max="5128" width="8.140625" style="75" customWidth="1"/>
    <col min="5129" max="5129" width="7.7109375" style="75" customWidth="1"/>
    <col min="5130" max="5130" width="9.85546875" style="75" customWidth="1"/>
    <col min="5131" max="5131" width="9.140625" style="75"/>
    <col min="5132" max="5132" width="7.28515625" style="75" customWidth="1"/>
    <col min="5133" max="5376" width="9.140625" style="75"/>
    <col min="5377" max="5377" width="7.42578125" style="75" customWidth="1"/>
    <col min="5378" max="5378" width="4.140625" style="75" customWidth="1"/>
    <col min="5379" max="5379" width="27.140625" style="75" customWidth="1"/>
    <col min="5380" max="5380" width="9.140625" style="75"/>
    <col min="5381" max="5381" width="7.42578125" style="75" customWidth="1"/>
    <col min="5382" max="5382" width="8.42578125" style="75" customWidth="1"/>
    <col min="5383" max="5384" width="8.140625" style="75" customWidth="1"/>
    <col min="5385" max="5385" width="7.7109375" style="75" customWidth="1"/>
    <col min="5386" max="5386" width="9.85546875" style="75" customWidth="1"/>
    <col min="5387" max="5387" width="9.140625" style="75"/>
    <col min="5388" max="5388" width="7.28515625" style="75" customWidth="1"/>
    <col min="5389" max="5632" width="9.140625" style="75"/>
    <col min="5633" max="5633" width="7.42578125" style="75" customWidth="1"/>
    <col min="5634" max="5634" width="4.140625" style="75" customWidth="1"/>
    <col min="5635" max="5635" width="27.140625" style="75" customWidth="1"/>
    <col min="5636" max="5636" width="9.140625" style="75"/>
    <col min="5637" max="5637" width="7.42578125" style="75" customWidth="1"/>
    <col min="5638" max="5638" width="8.42578125" style="75" customWidth="1"/>
    <col min="5639" max="5640" width="8.140625" style="75" customWidth="1"/>
    <col min="5641" max="5641" width="7.7109375" style="75" customWidth="1"/>
    <col min="5642" max="5642" width="9.85546875" style="75" customWidth="1"/>
    <col min="5643" max="5643" width="9.140625" style="75"/>
    <col min="5644" max="5644" width="7.28515625" style="75" customWidth="1"/>
    <col min="5645" max="5888" width="9.140625" style="75"/>
    <col min="5889" max="5889" width="7.42578125" style="75" customWidth="1"/>
    <col min="5890" max="5890" width="4.140625" style="75" customWidth="1"/>
    <col min="5891" max="5891" width="27.140625" style="75" customWidth="1"/>
    <col min="5892" max="5892" width="9.140625" style="75"/>
    <col min="5893" max="5893" width="7.42578125" style="75" customWidth="1"/>
    <col min="5894" max="5894" width="8.42578125" style="75" customWidth="1"/>
    <col min="5895" max="5896" width="8.140625" style="75" customWidth="1"/>
    <col min="5897" max="5897" width="7.7109375" style="75" customWidth="1"/>
    <col min="5898" max="5898" width="9.85546875" style="75" customWidth="1"/>
    <col min="5899" max="5899" width="9.140625" style="75"/>
    <col min="5900" max="5900" width="7.28515625" style="75" customWidth="1"/>
    <col min="5901" max="6144" width="9.140625" style="75"/>
    <col min="6145" max="6145" width="7.42578125" style="75" customWidth="1"/>
    <col min="6146" max="6146" width="4.140625" style="75" customWidth="1"/>
    <col min="6147" max="6147" width="27.140625" style="75" customWidth="1"/>
    <col min="6148" max="6148" width="9.140625" style="75"/>
    <col min="6149" max="6149" width="7.42578125" style="75" customWidth="1"/>
    <col min="6150" max="6150" width="8.42578125" style="75" customWidth="1"/>
    <col min="6151" max="6152" width="8.140625" style="75" customWidth="1"/>
    <col min="6153" max="6153" width="7.7109375" style="75" customWidth="1"/>
    <col min="6154" max="6154" width="9.85546875" style="75" customWidth="1"/>
    <col min="6155" max="6155" width="9.140625" style="75"/>
    <col min="6156" max="6156" width="7.28515625" style="75" customWidth="1"/>
    <col min="6157" max="6400" width="9.140625" style="75"/>
    <col min="6401" max="6401" width="7.42578125" style="75" customWidth="1"/>
    <col min="6402" max="6402" width="4.140625" style="75" customWidth="1"/>
    <col min="6403" max="6403" width="27.140625" style="75" customWidth="1"/>
    <col min="6404" max="6404" width="9.140625" style="75"/>
    <col min="6405" max="6405" width="7.42578125" style="75" customWidth="1"/>
    <col min="6406" max="6406" width="8.42578125" style="75" customWidth="1"/>
    <col min="6407" max="6408" width="8.140625" style="75" customWidth="1"/>
    <col min="6409" max="6409" width="7.7109375" style="75" customWidth="1"/>
    <col min="6410" max="6410" width="9.85546875" style="75" customWidth="1"/>
    <col min="6411" max="6411" width="9.140625" style="75"/>
    <col min="6412" max="6412" width="7.28515625" style="75" customWidth="1"/>
    <col min="6413" max="6656" width="9.140625" style="75"/>
    <col min="6657" max="6657" width="7.42578125" style="75" customWidth="1"/>
    <col min="6658" max="6658" width="4.140625" style="75" customWidth="1"/>
    <col min="6659" max="6659" width="27.140625" style="75" customWidth="1"/>
    <col min="6660" max="6660" width="9.140625" style="75"/>
    <col min="6661" max="6661" width="7.42578125" style="75" customWidth="1"/>
    <col min="6662" max="6662" width="8.42578125" style="75" customWidth="1"/>
    <col min="6663" max="6664" width="8.140625" style="75" customWidth="1"/>
    <col min="6665" max="6665" width="7.7109375" style="75" customWidth="1"/>
    <col min="6666" max="6666" width="9.85546875" style="75" customWidth="1"/>
    <col min="6667" max="6667" width="9.140625" style="75"/>
    <col min="6668" max="6668" width="7.28515625" style="75" customWidth="1"/>
    <col min="6669" max="6912" width="9.140625" style="75"/>
    <col min="6913" max="6913" width="7.42578125" style="75" customWidth="1"/>
    <col min="6914" max="6914" width="4.140625" style="75" customWidth="1"/>
    <col min="6915" max="6915" width="27.140625" style="75" customWidth="1"/>
    <col min="6916" max="6916" width="9.140625" style="75"/>
    <col min="6917" max="6917" width="7.42578125" style="75" customWidth="1"/>
    <col min="6918" max="6918" width="8.42578125" style="75" customWidth="1"/>
    <col min="6919" max="6920" width="8.140625" style="75" customWidth="1"/>
    <col min="6921" max="6921" width="7.7109375" style="75" customWidth="1"/>
    <col min="6922" max="6922" width="9.85546875" style="75" customWidth="1"/>
    <col min="6923" max="6923" width="9.140625" style="75"/>
    <col min="6924" max="6924" width="7.28515625" style="75" customWidth="1"/>
    <col min="6925" max="7168" width="9.140625" style="75"/>
    <col min="7169" max="7169" width="7.42578125" style="75" customWidth="1"/>
    <col min="7170" max="7170" width="4.140625" style="75" customWidth="1"/>
    <col min="7171" max="7171" width="27.140625" style="75" customWidth="1"/>
    <col min="7172" max="7172" width="9.140625" style="75"/>
    <col min="7173" max="7173" width="7.42578125" style="75" customWidth="1"/>
    <col min="7174" max="7174" width="8.42578125" style="75" customWidth="1"/>
    <col min="7175" max="7176" width="8.140625" style="75" customWidth="1"/>
    <col min="7177" max="7177" width="7.7109375" style="75" customWidth="1"/>
    <col min="7178" max="7178" width="9.85546875" style="75" customWidth="1"/>
    <col min="7179" max="7179" width="9.140625" style="75"/>
    <col min="7180" max="7180" width="7.28515625" style="75" customWidth="1"/>
    <col min="7181" max="7424" width="9.140625" style="75"/>
    <col min="7425" max="7425" width="7.42578125" style="75" customWidth="1"/>
    <col min="7426" max="7426" width="4.140625" style="75" customWidth="1"/>
    <col min="7427" max="7427" width="27.140625" style="75" customWidth="1"/>
    <col min="7428" max="7428" width="9.140625" style="75"/>
    <col min="7429" max="7429" width="7.42578125" style="75" customWidth="1"/>
    <col min="7430" max="7430" width="8.42578125" style="75" customWidth="1"/>
    <col min="7431" max="7432" width="8.140625" style="75" customWidth="1"/>
    <col min="7433" max="7433" width="7.7109375" style="75" customWidth="1"/>
    <col min="7434" max="7434" width="9.85546875" style="75" customWidth="1"/>
    <col min="7435" max="7435" width="9.140625" style="75"/>
    <col min="7436" max="7436" width="7.28515625" style="75" customWidth="1"/>
    <col min="7437" max="7680" width="9.140625" style="75"/>
    <col min="7681" max="7681" width="7.42578125" style="75" customWidth="1"/>
    <col min="7682" max="7682" width="4.140625" style="75" customWidth="1"/>
    <col min="7683" max="7683" width="27.140625" style="75" customWidth="1"/>
    <col min="7684" max="7684" width="9.140625" style="75"/>
    <col min="7685" max="7685" width="7.42578125" style="75" customWidth="1"/>
    <col min="7686" max="7686" width="8.42578125" style="75" customWidth="1"/>
    <col min="7687" max="7688" width="8.140625" style="75" customWidth="1"/>
    <col min="7689" max="7689" width="7.7109375" style="75" customWidth="1"/>
    <col min="7690" max="7690" width="9.85546875" style="75" customWidth="1"/>
    <col min="7691" max="7691" width="9.140625" style="75"/>
    <col min="7692" max="7692" width="7.28515625" style="75" customWidth="1"/>
    <col min="7693" max="7936" width="9.140625" style="75"/>
    <col min="7937" max="7937" width="7.42578125" style="75" customWidth="1"/>
    <col min="7938" max="7938" width="4.140625" style="75" customWidth="1"/>
    <col min="7939" max="7939" width="27.140625" style="75" customWidth="1"/>
    <col min="7940" max="7940" width="9.140625" style="75"/>
    <col min="7941" max="7941" width="7.42578125" style="75" customWidth="1"/>
    <col min="7942" max="7942" width="8.42578125" style="75" customWidth="1"/>
    <col min="7943" max="7944" width="8.140625" style="75" customWidth="1"/>
    <col min="7945" max="7945" width="7.7109375" style="75" customWidth="1"/>
    <col min="7946" max="7946" width="9.85546875" style="75" customWidth="1"/>
    <col min="7947" max="7947" width="9.140625" style="75"/>
    <col min="7948" max="7948" width="7.28515625" style="75" customWidth="1"/>
    <col min="7949" max="8192" width="9.140625" style="75"/>
    <col min="8193" max="8193" width="7.42578125" style="75" customWidth="1"/>
    <col min="8194" max="8194" width="4.140625" style="75" customWidth="1"/>
    <col min="8195" max="8195" width="27.140625" style="75" customWidth="1"/>
    <col min="8196" max="8196" width="9.140625" style="75"/>
    <col min="8197" max="8197" width="7.42578125" style="75" customWidth="1"/>
    <col min="8198" max="8198" width="8.42578125" style="75" customWidth="1"/>
    <col min="8199" max="8200" width="8.140625" style="75" customWidth="1"/>
    <col min="8201" max="8201" width="7.7109375" style="75" customWidth="1"/>
    <col min="8202" max="8202" width="9.85546875" style="75" customWidth="1"/>
    <col min="8203" max="8203" width="9.140625" style="75"/>
    <col min="8204" max="8204" width="7.28515625" style="75" customWidth="1"/>
    <col min="8205" max="8448" width="9.140625" style="75"/>
    <col min="8449" max="8449" width="7.42578125" style="75" customWidth="1"/>
    <col min="8450" max="8450" width="4.140625" style="75" customWidth="1"/>
    <col min="8451" max="8451" width="27.140625" style="75" customWidth="1"/>
    <col min="8452" max="8452" width="9.140625" style="75"/>
    <col min="8453" max="8453" width="7.42578125" style="75" customWidth="1"/>
    <col min="8454" max="8454" width="8.42578125" style="75" customWidth="1"/>
    <col min="8455" max="8456" width="8.140625" style="75" customWidth="1"/>
    <col min="8457" max="8457" width="7.7109375" style="75" customWidth="1"/>
    <col min="8458" max="8458" width="9.85546875" style="75" customWidth="1"/>
    <col min="8459" max="8459" width="9.140625" style="75"/>
    <col min="8460" max="8460" width="7.28515625" style="75" customWidth="1"/>
    <col min="8461" max="8704" width="9.140625" style="75"/>
    <col min="8705" max="8705" width="7.42578125" style="75" customWidth="1"/>
    <col min="8706" max="8706" width="4.140625" style="75" customWidth="1"/>
    <col min="8707" max="8707" width="27.140625" style="75" customWidth="1"/>
    <col min="8708" max="8708" width="9.140625" style="75"/>
    <col min="8709" max="8709" width="7.42578125" style="75" customWidth="1"/>
    <col min="8710" max="8710" width="8.42578125" style="75" customWidth="1"/>
    <col min="8711" max="8712" width="8.140625" style="75" customWidth="1"/>
    <col min="8713" max="8713" width="7.7109375" style="75" customWidth="1"/>
    <col min="8714" max="8714" width="9.85546875" style="75" customWidth="1"/>
    <col min="8715" max="8715" width="9.140625" style="75"/>
    <col min="8716" max="8716" width="7.28515625" style="75" customWidth="1"/>
    <col min="8717" max="8960" width="9.140625" style="75"/>
    <col min="8961" max="8961" width="7.42578125" style="75" customWidth="1"/>
    <col min="8962" max="8962" width="4.140625" style="75" customWidth="1"/>
    <col min="8963" max="8963" width="27.140625" style="75" customWidth="1"/>
    <col min="8964" max="8964" width="9.140625" style="75"/>
    <col min="8965" max="8965" width="7.42578125" style="75" customWidth="1"/>
    <col min="8966" max="8966" width="8.42578125" style="75" customWidth="1"/>
    <col min="8967" max="8968" width="8.140625" style="75" customWidth="1"/>
    <col min="8969" max="8969" width="7.7109375" style="75" customWidth="1"/>
    <col min="8970" max="8970" width="9.85546875" style="75" customWidth="1"/>
    <col min="8971" max="8971" width="9.140625" style="75"/>
    <col min="8972" max="8972" width="7.28515625" style="75" customWidth="1"/>
    <col min="8973" max="9216" width="9.140625" style="75"/>
    <col min="9217" max="9217" width="7.42578125" style="75" customWidth="1"/>
    <col min="9218" max="9218" width="4.140625" style="75" customWidth="1"/>
    <col min="9219" max="9219" width="27.140625" style="75" customWidth="1"/>
    <col min="9220" max="9220" width="9.140625" style="75"/>
    <col min="9221" max="9221" width="7.42578125" style="75" customWidth="1"/>
    <col min="9222" max="9222" width="8.42578125" style="75" customWidth="1"/>
    <col min="9223" max="9224" width="8.140625" style="75" customWidth="1"/>
    <col min="9225" max="9225" width="7.7109375" style="75" customWidth="1"/>
    <col min="9226" max="9226" width="9.85546875" style="75" customWidth="1"/>
    <col min="9227" max="9227" width="9.140625" style="75"/>
    <col min="9228" max="9228" width="7.28515625" style="75" customWidth="1"/>
    <col min="9229" max="9472" width="9.140625" style="75"/>
    <col min="9473" max="9473" width="7.42578125" style="75" customWidth="1"/>
    <col min="9474" max="9474" width="4.140625" style="75" customWidth="1"/>
    <col min="9475" max="9475" width="27.140625" style="75" customWidth="1"/>
    <col min="9476" max="9476" width="9.140625" style="75"/>
    <col min="9477" max="9477" width="7.42578125" style="75" customWidth="1"/>
    <col min="9478" max="9478" width="8.42578125" style="75" customWidth="1"/>
    <col min="9479" max="9480" width="8.140625" style="75" customWidth="1"/>
    <col min="9481" max="9481" width="7.7109375" style="75" customWidth="1"/>
    <col min="9482" max="9482" width="9.85546875" style="75" customWidth="1"/>
    <col min="9483" max="9483" width="9.140625" style="75"/>
    <col min="9484" max="9484" width="7.28515625" style="75" customWidth="1"/>
    <col min="9485" max="9728" width="9.140625" style="75"/>
    <col min="9729" max="9729" width="7.42578125" style="75" customWidth="1"/>
    <col min="9730" max="9730" width="4.140625" style="75" customWidth="1"/>
    <col min="9731" max="9731" width="27.140625" style="75" customWidth="1"/>
    <col min="9732" max="9732" width="9.140625" style="75"/>
    <col min="9733" max="9733" width="7.42578125" style="75" customWidth="1"/>
    <col min="9734" max="9734" width="8.42578125" style="75" customWidth="1"/>
    <col min="9735" max="9736" width="8.140625" style="75" customWidth="1"/>
    <col min="9737" max="9737" width="7.7109375" style="75" customWidth="1"/>
    <col min="9738" max="9738" width="9.85546875" style="75" customWidth="1"/>
    <col min="9739" max="9739" width="9.140625" style="75"/>
    <col min="9740" max="9740" width="7.28515625" style="75" customWidth="1"/>
    <col min="9741" max="9984" width="9.140625" style="75"/>
    <col min="9985" max="9985" width="7.42578125" style="75" customWidth="1"/>
    <col min="9986" max="9986" width="4.140625" style="75" customWidth="1"/>
    <col min="9987" max="9987" width="27.140625" style="75" customWidth="1"/>
    <col min="9988" max="9988" width="9.140625" style="75"/>
    <col min="9989" max="9989" width="7.42578125" style="75" customWidth="1"/>
    <col min="9990" max="9990" width="8.42578125" style="75" customWidth="1"/>
    <col min="9991" max="9992" width="8.140625" style="75" customWidth="1"/>
    <col min="9993" max="9993" width="7.7109375" style="75" customWidth="1"/>
    <col min="9994" max="9994" width="9.85546875" style="75" customWidth="1"/>
    <col min="9995" max="9995" width="9.140625" style="75"/>
    <col min="9996" max="9996" width="7.28515625" style="75" customWidth="1"/>
    <col min="9997" max="10240" width="9.140625" style="75"/>
    <col min="10241" max="10241" width="7.42578125" style="75" customWidth="1"/>
    <col min="10242" max="10242" width="4.140625" style="75" customWidth="1"/>
    <col min="10243" max="10243" width="27.140625" style="75" customWidth="1"/>
    <col min="10244" max="10244" width="9.140625" style="75"/>
    <col min="10245" max="10245" width="7.42578125" style="75" customWidth="1"/>
    <col min="10246" max="10246" width="8.42578125" style="75" customWidth="1"/>
    <col min="10247" max="10248" width="8.140625" style="75" customWidth="1"/>
    <col min="10249" max="10249" width="7.7109375" style="75" customWidth="1"/>
    <col min="10250" max="10250" width="9.85546875" style="75" customWidth="1"/>
    <col min="10251" max="10251" width="9.140625" style="75"/>
    <col min="10252" max="10252" width="7.28515625" style="75" customWidth="1"/>
    <col min="10253" max="10496" width="9.140625" style="75"/>
    <col min="10497" max="10497" width="7.42578125" style="75" customWidth="1"/>
    <col min="10498" max="10498" width="4.140625" style="75" customWidth="1"/>
    <col min="10499" max="10499" width="27.140625" style="75" customWidth="1"/>
    <col min="10500" max="10500" width="9.140625" style="75"/>
    <col min="10501" max="10501" width="7.42578125" style="75" customWidth="1"/>
    <col min="10502" max="10502" width="8.42578125" style="75" customWidth="1"/>
    <col min="10503" max="10504" width="8.140625" style="75" customWidth="1"/>
    <col min="10505" max="10505" width="7.7109375" style="75" customWidth="1"/>
    <col min="10506" max="10506" width="9.85546875" style="75" customWidth="1"/>
    <col min="10507" max="10507" width="9.140625" style="75"/>
    <col min="10508" max="10508" width="7.28515625" style="75" customWidth="1"/>
    <col min="10509" max="10752" width="9.140625" style="75"/>
    <col min="10753" max="10753" width="7.42578125" style="75" customWidth="1"/>
    <col min="10754" max="10754" width="4.140625" style="75" customWidth="1"/>
    <col min="10755" max="10755" width="27.140625" style="75" customWidth="1"/>
    <col min="10756" max="10756" width="9.140625" style="75"/>
    <col min="10757" max="10757" width="7.42578125" style="75" customWidth="1"/>
    <col min="10758" max="10758" width="8.42578125" style="75" customWidth="1"/>
    <col min="10759" max="10760" width="8.140625" style="75" customWidth="1"/>
    <col min="10761" max="10761" width="7.7109375" style="75" customWidth="1"/>
    <col min="10762" max="10762" width="9.85546875" style="75" customWidth="1"/>
    <col min="10763" max="10763" width="9.140625" style="75"/>
    <col min="10764" max="10764" width="7.28515625" style="75" customWidth="1"/>
    <col min="10765" max="11008" width="9.140625" style="75"/>
    <col min="11009" max="11009" width="7.42578125" style="75" customWidth="1"/>
    <col min="11010" max="11010" width="4.140625" style="75" customWidth="1"/>
    <col min="11011" max="11011" width="27.140625" style="75" customWidth="1"/>
    <col min="11012" max="11012" width="9.140625" style="75"/>
    <col min="11013" max="11013" width="7.42578125" style="75" customWidth="1"/>
    <col min="11014" max="11014" width="8.42578125" style="75" customWidth="1"/>
    <col min="11015" max="11016" width="8.140625" style="75" customWidth="1"/>
    <col min="11017" max="11017" width="7.7109375" style="75" customWidth="1"/>
    <col min="11018" max="11018" width="9.85546875" style="75" customWidth="1"/>
    <col min="11019" max="11019" width="9.140625" style="75"/>
    <col min="11020" max="11020" width="7.28515625" style="75" customWidth="1"/>
    <col min="11021" max="11264" width="9.140625" style="75"/>
    <col min="11265" max="11265" width="7.42578125" style="75" customWidth="1"/>
    <col min="11266" max="11266" width="4.140625" style="75" customWidth="1"/>
    <col min="11267" max="11267" width="27.140625" style="75" customWidth="1"/>
    <col min="11268" max="11268" width="9.140625" style="75"/>
    <col min="11269" max="11269" width="7.42578125" style="75" customWidth="1"/>
    <col min="11270" max="11270" width="8.42578125" style="75" customWidth="1"/>
    <col min="11271" max="11272" width="8.140625" style="75" customWidth="1"/>
    <col min="11273" max="11273" width="7.7109375" style="75" customWidth="1"/>
    <col min="11274" max="11274" width="9.85546875" style="75" customWidth="1"/>
    <col min="11275" max="11275" width="9.140625" style="75"/>
    <col min="11276" max="11276" width="7.28515625" style="75" customWidth="1"/>
    <col min="11277" max="11520" width="9.140625" style="75"/>
    <col min="11521" max="11521" width="7.42578125" style="75" customWidth="1"/>
    <col min="11522" max="11522" width="4.140625" style="75" customWidth="1"/>
    <col min="11523" max="11523" width="27.140625" style="75" customWidth="1"/>
    <col min="11524" max="11524" width="9.140625" style="75"/>
    <col min="11525" max="11525" width="7.42578125" style="75" customWidth="1"/>
    <col min="11526" max="11526" width="8.42578125" style="75" customWidth="1"/>
    <col min="11527" max="11528" width="8.140625" style="75" customWidth="1"/>
    <col min="11529" max="11529" width="7.7109375" style="75" customWidth="1"/>
    <col min="11530" max="11530" width="9.85546875" style="75" customWidth="1"/>
    <col min="11531" max="11531" width="9.140625" style="75"/>
    <col min="11532" max="11532" width="7.28515625" style="75" customWidth="1"/>
    <col min="11533" max="11776" width="9.140625" style="75"/>
    <col min="11777" max="11777" width="7.42578125" style="75" customWidth="1"/>
    <col min="11778" max="11778" width="4.140625" style="75" customWidth="1"/>
    <col min="11779" max="11779" width="27.140625" style="75" customWidth="1"/>
    <col min="11780" max="11780" width="9.140625" style="75"/>
    <col min="11781" max="11781" width="7.42578125" style="75" customWidth="1"/>
    <col min="11782" max="11782" width="8.42578125" style="75" customWidth="1"/>
    <col min="11783" max="11784" width="8.140625" style="75" customWidth="1"/>
    <col min="11785" max="11785" width="7.7109375" style="75" customWidth="1"/>
    <col min="11786" max="11786" width="9.85546875" style="75" customWidth="1"/>
    <col min="11787" max="11787" width="9.140625" style="75"/>
    <col min="11788" max="11788" width="7.28515625" style="75" customWidth="1"/>
    <col min="11789" max="12032" width="9.140625" style="75"/>
    <col min="12033" max="12033" width="7.42578125" style="75" customWidth="1"/>
    <col min="12034" max="12034" width="4.140625" style="75" customWidth="1"/>
    <col min="12035" max="12035" width="27.140625" style="75" customWidth="1"/>
    <col min="12036" max="12036" width="9.140625" style="75"/>
    <col min="12037" max="12037" width="7.42578125" style="75" customWidth="1"/>
    <col min="12038" max="12038" width="8.42578125" style="75" customWidth="1"/>
    <col min="12039" max="12040" width="8.140625" style="75" customWidth="1"/>
    <col min="12041" max="12041" width="7.7109375" style="75" customWidth="1"/>
    <col min="12042" max="12042" width="9.85546875" style="75" customWidth="1"/>
    <col min="12043" max="12043" width="9.140625" style="75"/>
    <col min="12044" max="12044" width="7.28515625" style="75" customWidth="1"/>
    <col min="12045" max="12288" width="9.140625" style="75"/>
    <col min="12289" max="12289" width="7.42578125" style="75" customWidth="1"/>
    <col min="12290" max="12290" width="4.140625" style="75" customWidth="1"/>
    <col min="12291" max="12291" width="27.140625" style="75" customWidth="1"/>
    <col min="12292" max="12292" width="9.140625" style="75"/>
    <col min="12293" max="12293" width="7.42578125" style="75" customWidth="1"/>
    <col min="12294" max="12294" width="8.42578125" style="75" customWidth="1"/>
    <col min="12295" max="12296" width="8.140625" style="75" customWidth="1"/>
    <col min="12297" max="12297" width="7.7109375" style="75" customWidth="1"/>
    <col min="12298" max="12298" width="9.85546875" style="75" customWidth="1"/>
    <col min="12299" max="12299" width="9.140625" style="75"/>
    <col min="12300" max="12300" width="7.28515625" style="75" customWidth="1"/>
    <col min="12301" max="12544" width="9.140625" style="75"/>
    <col min="12545" max="12545" width="7.42578125" style="75" customWidth="1"/>
    <col min="12546" max="12546" width="4.140625" style="75" customWidth="1"/>
    <col min="12547" max="12547" width="27.140625" style="75" customWidth="1"/>
    <col min="12548" max="12548" width="9.140625" style="75"/>
    <col min="12549" max="12549" width="7.42578125" style="75" customWidth="1"/>
    <col min="12550" max="12550" width="8.42578125" style="75" customWidth="1"/>
    <col min="12551" max="12552" width="8.140625" style="75" customWidth="1"/>
    <col min="12553" max="12553" width="7.7109375" style="75" customWidth="1"/>
    <col min="12554" max="12554" width="9.85546875" style="75" customWidth="1"/>
    <col min="12555" max="12555" width="9.140625" style="75"/>
    <col min="12556" max="12556" width="7.28515625" style="75" customWidth="1"/>
    <col min="12557" max="12800" width="9.140625" style="75"/>
    <col min="12801" max="12801" width="7.42578125" style="75" customWidth="1"/>
    <col min="12802" max="12802" width="4.140625" style="75" customWidth="1"/>
    <col min="12803" max="12803" width="27.140625" style="75" customWidth="1"/>
    <col min="12804" max="12804" width="9.140625" style="75"/>
    <col min="12805" max="12805" width="7.42578125" style="75" customWidth="1"/>
    <col min="12806" max="12806" width="8.42578125" style="75" customWidth="1"/>
    <col min="12807" max="12808" width="8.140625" style="75" customWidth="1"/>
    <col min="12809" max="12809" width="7.7109375" style="75" customWidth="1"/>
    <col min="12810" max="12810" width="9.85546875" style="75" customWidth="1"/>
    <col min="12811" max="12811" width="9.140625" style="75"/>
    <col min="12812" max="12812" width="7.28515625" style="75" customWidth="1"/>
    <col min="12813" max="13056" width="9.140625" style="75"/>
    <col min="13057" max="13057" width="7.42578125" style="75" customWidth="1"/>
    <col min="13058" max="13058" width="4.140625" style="75" customWidth="1"/>
    <col min="13059" max="13059" width="27.140625" style="75" customWidth="1"/>
    <col min="13060" max="13060" width="9.140625" style="75"/>
    <col min="13061" max="13061" width="7.42578125" style="75" customWidth="1"/>
    <col min="13062" max="13062" width="8.42578125" style="75" customWidth="1"/>
    <col min="13063" max="13064" width="8.140625" style="75" customWidth="1"/>
    <col min="13065" max="13065" width="7.7109375" style="75" customWidth="1"/>
    <col min="13066" max="13066" width="9.85546875" style="75" customWidth="1"/>
    <col min="13067" max="13067" width="9.140625" style="75"/>
    <col min="13068" max="13068" width="7.28515625" style="75" customWidth="1"/>
    <col min="13069" max="13312" width="9.140625" style="75"/>
    <col min="13313" max="13313" width="7.42578125" style="75" customWidth="1"/>
    <col min="13314" max="13314" width="4.140625" style="75" customWidth="1"/>
    <col min="13315" max="13315" width="27.140625" style="75" customWidth="1"/>
    <col min="13316" max="13316" width="9.140625" style="75"/>
    <col min="13317" max="13317" width="7.42578125" style="75" customWidth="1"/>
    <col min="13318" max="13318" width="8.42578125" style="75" customWidth="1"/>
    <col min="13319" max="13320" width="8.140625" style="75" customWidth="1"/>
    <col min="13321" max="13321" width="7.7109375" style="75" customWidth="1"/>
    <col min="13322" max="13322" width="9.85546875" style="75" customWidth="1"/>
    <col min="13323" max="13323" width="9.140625" style="75"/>
    <col min="13324" max="13324" width="7.28515625" style="75" customWidth="1"/>
    <col min="13325" max="13568" width="9.140625" style="75"/>
    <col min="13569" max="13569" width="7.42578125" style="75" customWidth="1"/>
    <col min="13570" max="13570" width="4.140625" style="75" customWidth="1"/>
    <col min="13571" max="13571" width="27.140625" style="75" customWidth="1"/>
    <col min="13572" max="13572" width="9.140625" style="75"/>
    <col min="13573" max="13573" width="7.42578125" style="75" customWidth="1"/>
    <col min="13574" max="13574" width="8.42578125" style="75" customWidth="1"/>
    <col min="13575" max="13576" width="8.140625" style="75" customWidth="1"/>
    <col min="13577" max="13577" width="7.7109375" style="75" customWidth="1"/>
    <col min="13578" max="13578" width="9.85546875" style="75" customWidth="1"/>
    <col min="13579" max="13579" width="9.140625" style="75"/>
    <col min="13580" max="13580" width="7.28515625" style="75" customWidth="1"/>
    <col min="13581" max="13824" width="9.140625" style="75"/>
    <col min="13825" max="13825" width="7.42578125" style="75" customWidth="1"/>
    <col min="13826" max="13826" width="4.140625" style="75" customWidth="1"/>
    <col min="13827" max="13827" width="27.140625" style="75" customWidth="1"/>
    <col min="13828" max="13828" width="9.140625" style="75"/>
    <col min="13829" max="13829" width="7.42578125" style="75" customWidth="1"/>
    <col min="13830" max="13830" width="8.42578125" style="75" customWidth="1"/>
    <col min="13831" max="13832" width="8.140625" style="75" customWidth="1"/>
    <col min="13833" max="13833" width="7.7109375" style="75" customWidth="1"/>
    <col min="13834" max="13834" width="9.85546875" style="75" customWidth="1"/>
    <col min="13835" max="13835" width="9.140625" style="75"/>
    <col min="13836" max="13836" width="7.28515625" style="75" customWidth="1"/>
    <col min="13837" max="14080" width="9.140625" style="75"/>
    <col min="14081" max="14081" width="7.42578125" style="75" customWidth="1"/>
    <col min="14082" max="14082" width="4.140625" style="75" customWidth="1"/>
    <col min="14083" max="14083" width="27.140625" style="75" customWidth="1"/>
    <col min="14084" max="14084" width="9.140625" style="75"/>
    <col min="14085" max="14085" width="7.42578125" style="75" customWidth="1"/>
    <col min="14086" max="14086" width="8.42578125" style="75" customWidth="1"/>
    <col min="14087" max="14088" width="8.140625" style="75" customWidth="1"/>
    <col min="14089" max="14089" width="7.7109375" style="75" customWidth="1"/>
    <col min="14090" max="14090" width="9.85546875" style="75" customWidth="1"/>
    <col min="14091" max="14091" width="9.140625" style="75"/>
    <col min="14092" max="14092" width="7.28515625" style="75" customWidth="1"/>
    <col min="14093" max="14336" width="9.140625" style="75"/>
    <col min="14337" max="14337" width="7.42578125" style="75" customWidth="1"/>
    <col min="14338" max="14338" width="4.140625" style="75" customWidth="1"/>
    <col min="14339" max="14339" width="27.140625" style="75" customWidth="1"/>
    <col min="14340" max="14340" width="9.140625" style="75"/>
    <col min="14341" max="14341" width="7.42578125" style="75" customWidth="1"/>
    <col min="14342" max="14342" width="8.42578125" style="75" customWidth="1"/>
    <col min="14343" max="14344" width="8.140625" style="75" customWidth="1"/>
    <col min="14345" max="14345" width="7.7109375" style="75" customWidth="1"/>
    <col min="14346" max="14346" width="9.85546875" style="75" customWidth="1"/>
    <col min="14347" max="14347" width="9.140625" style="75"/>
    <col min="14348" max="14348" width="7.28515625" style="75" customWidth="1"/>
    <col min="14349" max="14592" width="9.140625" style="75"/>
    <col min="14593" max="14593" width="7.42578125" style="75" customWidth="1"/>
    <col min="14594" max="14594" width="4.140625" style="75" customWidth="1"/>
    <col min="14595" max="14595" width="27.140625" style="75" customWidth="1"/>
    <col min="14596" max="14596" width="9.140625" style="75"/>
    <col min="14597" max="14597" width="7.42578125" style="75" customWidth="1"/>
    <col min="14598" max="14598" width="8.42578125" style="75" customWidth="1"/>
    <col min="14599" max="14600" width="8.140625" style="75" customWidth="1"/>
    <col min="14601" max="14601" width="7.7109375" style="75" customWidth="1"/>
    <col min="14602" max="14602" width="9.85546875" style="75" customWidth="1"/>
    <col min="14603" max="14603" width="9.140625" style="75"/>
    <col min="14604" max="14604" width="7.28515625" style="75" customWidth="1"/>
    <col min="14605" max="14848" width="9.140625" style="75"/>
    <col min="14849" max="14849" width="7.42578125" style="75" customWidth="1"/>
    <col min="14850" max="14850" width="4.140625" style="75" customWidth="1"/>
    <col min="14851" max="14851" width="27.140625" style="75" customWidth="1"/>
    <col min="14852" max="14852" width="9.140625" style="75"/>
    <col min="14853" max="14853" width="7.42578125" style="75" customWidth="1"/>
    <col min="14854" max="14854" width="8.42578125" style="75" customWidth="1"/>
    <col min="14855" max="14856" width="8.140625" style="75" customWidth="1"/>
    <col min="14857" max="14857" width="7.7109375" style="75" customWidth="1"/>
    <col min="14858" max="14858" width="9.85546875" style="75" customWidth="1"/>
    <col min="14859" max="14859" width="9.140625" style="75"/>
    <col min="14860" max="14860" width="7.28515625" style="75" customWidth="1"/>
    <col min="14861" max="15104" width="9.140625" style="75"/>
    <col min="15105" max="15105" width="7.42578125" style="75" customWidth="1"/>
    <col min="15106" max="15106" width="4.140625" style="75" customWidth="1"/>
    <col min="15107" max="15107" width="27.140625" style="75" customWidth="1"/>
    <col min="15108" max="15108" width="9.140625" style="75"/>
    <col min="15109" max="15109" width="7.42578125" style="75" customWidth="1"/>
    <col min="15110" max="15110" width="8.42578125" style="75" customWidth="1"/>
    <col min="15111" max="15112" width="8.140625" style="75" customWidth="1"/>
    <col min="15113" max="15113" width="7.7109375" style="75" customWidth="1"/>
    <col min="15114" max="15114" width="9.85546875" style="75" customWidth="1"/>
    <col min="15115" max="15115" width="9.140625" style="75"/>
    <col min="15116" max="15116" width="7.28515625" style="75" customWidth="1"/>
    <col min="15117" max="15360" width="9.140625" style="75"/>
    <col min="15361" max="15361" width="7.42578125" style="75" customWidth="1"/>
    <col min="15362" max="15362" width="4.140625" style="75" customWidth="1"/>
    <col min="15363" max="15363" width="27.140625" style="75" customWidth="1"/>
    <col min="15364" max="15364" width="9.140625" style="75"/>
    <col min="15365" max="15365" width="7.42578125" style="75" customWidth="1"/>
    <col min="15366" max="15366" width="8.42578125" style="75" customWidth="1"/>
    <col min="15367" max="15368" width="8.140625" style="75" customWidth="1"/>
    <col min="15369" max="15369" width="7.7109375" style="75" customWidth="1"/>
    <col min="15370" max="15370" width="9.85546875" style="75" customWidth="1"/>
    <col min="15371" max="15371" width="9.140625" style="75"/>
    <col min="15372" max="15372" width="7.28515625" style="75" customWidth="1"/>
    <col min="15373" max="15616" width="9.140625" style="75"/>
    <col min="15617" max="15617" width="7.42578125" style="75" customWidth="1"/>
    <col min="15618" max="15618" width="4.140625" style="75" customWidth="1"/>
    <col min="15619" max="15619" width="27.140625" style="75" customWidth="1"/>
    <col min="15620" max="15620" width="9.140625" style="75"/>
    <col min="15621" max="15621" width="7.42578125" style="75" customWidth="1"/>
    <col min="15622" max="15622" width="8.42578125" style="75" customWidth="1"/>
    <col min="15623" max="15624" width="8.140625" style="75" customWidth="1"/>
    <col min="15625" max="15625" width="7.7109375" style="75" customWidth="1"/>
    <col min="15626" max="15626" width="9.85546875" style="75" customWidth="1"/>
    <col min="15627" max="15627" width="9.140625" style="75"/>
    <col min="15628" max="15628" width="7.28515625" style="75" customWidth="1"/>
    <col min="15629" max="15872" width="9.140625" style="75"/>
    <col min="15873" max="15873" width="7.42578125" style="75" customWidth="1"/>
    <col min="15874" max="15874" width="4.140625" style="75" customWidth="1"/>
    <col min="15875" max="15875" width="27.140625" style="75" customWidth="1"/>
    <col min="15876" max="15876" width="9.140625" style="75"/>
    <col min="15877" max="15877" width="7.42578125" style="75" customWidth="1"/>
    <col min="15878" max="15878" width="8.42578125" style="75" customWidth="1"/>
    <col min="15879" max="15880" width="8.140625" style="75" customWidth="1"/>
    <col min="15881" max="15881" width="7.7109375" style="75" customWidth="1"/>
    <col min="15882" max="15882" width="9.85546875" style="75" customWidth="1"/>
    <col min="15883" max="15883" width="9.140625" style="75"/>
    <col min="15884" max="15884" width="7.28515625" style="75" customWidth="1"/>
    <col min="15885" max="16128" width="9.140625" style="75"/>
    <col min="16129" max="16129" width="7.42578125" style="75" customWidth="1"/>
    <col min="16130" max="16130" width="4.140625" style="75" customWidth="1"/>
    <col min="16131" max="16131" width="27.140625" style="75" customWidth="1"/>
    <col min="16132" max="16132" width="9.140625" style="75"/>
    <col min="16133" max="16133" width="7.42578125" style="75" customWidth="1"/>
    <col min="16134" max="16134" width="8.42578125" style="75" customWidth="1"/>
    <col min="16135" max="16136" width="8.140625" style="75" customWidth="1"/>
    <col min="16137" max="16137" width="7.7109375" style="75" customWidth="1"/>
    <col min="16138" max="16138" width="9.85546875" style="75" customWidth="1"/>
    <col min="16139" max="16139" width="9.140625" style="75"/>
    <col min="16140" max="16140" width="7.28515625" style="75" customWidth="1"/>
    <col min="16141" max="16384" width="9.140625" style="75"/>
  </cols>
  <sheetData>
    <row r="2" spans="1:10" ht="20.25" customHeight="1" x14ac:dyDescent="0.25">
      <c r="D2" s="77" t="s">
        <v>105</v>
      </c>
    </row>
    <row r="4" spans="1:10" x14ac:dyDescent="0.2">
      <c r="A4" s="78" t="s">
        <v>0</v>
      </c>
      <c r="B4" s="78" t="s">
        <v>9</v>
      </c>
      <c r="C4" s="78" t="s">
        <v>2</v>
      </c>
      <c r="D4" s="78" t="s">
        <v>16</v>
      </c>
      <c r="E4" s="78" t="s">
        <v>77</v>
      </c>
      <c r="F4" s="78" t="s">
        <v>17</v>
      </c>
      <c r="G4" s="100" t="s">
        <v>43</v>
      </c>
      <c r="H4" s="78" t="s">
        <v>7</v>
      </c>
      <c r="I4" s="78" t="s">
        <v>18</v>
      </c>
      <c r="J4" s="78"/>
    </row>
    <row r="5" spans="1:10" ht="11.25" customHeight="1" x14ac:dyDescent="0.2">
      <c r="A5" s="79"/>
      <c r="B5" s="80"/>
      <c r="C5" s="80"/>
      <c r="D5" s="80"/>
      <c r="E5" s="80"/>
      <c r="F5" s="80"/>
      <c r="G5" s="80" t="s">
        <v>42</v>
      </c>
      <c r="H5" s="80" t="s">
        <v>12</v>
      </c>
      <c r="I5" s="80" t="s">
        <v>12</v>
      </c>
      <c r="J5" s="80"/>
    </row>
    <row r="6" spans="1:10" x14ac:dyDescent="0.2">
      <c r="A6" s="81" t="s">
        <v>108</v>
      </c>
      <c r="B6" s="82"/>
      <c r="C6" s="83" t="s">
        <v>16</v>
      </c>
      <c r="D6" s="84">
        <v>10000</v>
      </c>
      <c r="E6" s="84"/>
      <c r="F6" s="84"/>
      <c r="G6" s="84"/>
      <c r="H6" s="85"/>
      <c r="I6" s="85"/>
      <c r="J6" s="84"/>
    </row>
    <row r="7" spans="1:10" x14ac:dyDescent="0.2">
      <c r="A7" s="81"/>
      <c r="B7" s="82"/>
      <c r="C7" s="83" t="s">
        <v>109</v>
      </c>
      <c r="D7" s="84"/>
      <c r="E7" s="84">
        <v>872.45</v>
      </c>
      <c r="F7" s="84"/>
      <c r="G7" s="84"/>
      <c r="H7" s="85"/>
      <c r="I7" s="85"/>
      <c r="J7" s="84"/>
    </row>
    <row r="8" spans="1:10" x14ac:dyDescent="0.2">
      <c r="A8" s="81"/>
      <c r="B8" s="82"/>
      <c r="C8" s="83" t="s">
        <v>82</v>
      </c>
      <c r="D8" s="84"/>
      <c r="E8" s="84"/>
      <c r="F8" s="84">
        <v>150.86000000000001</v>
      </c>
      <c r="G8" s="84"/>
      <c r="H8" s="85"/>
      <c r="I8" s="85"/>
      <c r="J8" s="84"/>
    </row>
    <row r="9" spans="1:10" x14ac:dyDescent="0.2">
      <c r="A9" s="81"/>
      <c r="B9" s="82"/>
      <c r="C9" s="83"/>
      <c r="D9" s="84"/>
      <c r="E9" s="84"/>
      <c r="F9" s="84"/>
      <c r="G9" s="84"/>
      <c r="H9" s="85"/>
      <c r="I9" s="85"/>
      <c r="J9" s="84"/>
    </row>
    <row r="10" spans="1:10" x14ac:dyDescent="0.2">
      <c r="A10" s="81"/>
      <c r="B10" s="82"/>
      <c r="C10" s="83"/>
      <c r="D10" s="84"/>
      <c r="E10" s="84"/>
      <c r="F10" s="84"/>
      <c r="G10" s="84"/>
      <c r="H10" s="85"/>
      <c r="I10" s="85"/>
      <c r="J10" s="84"/>
    </row>
    <row r="11" spans="1:10" x14ac:dyDescent="0.2">
      <c r="A11" s="81"/>
      <c r="B11" s="82"/>
      <c r="C11" s="83"/>
      <c r="D11" s="84"/>
      <c r="E11" s="84"/>
      <c r="F11" s="84"/>
      <c r="G11" s="84"/>
      <c r="H11" s="85"/>
      <c r="I11" s="85"/>
      <c r="J11" s="84"/>
    </row>
    <row r="12" spans="1:10" x14ac:dyDescent="0.2">
      <c r="A12" s="81"/>
      <c r="B12" s="82"/>
      <c r="C12" s="83"/>
      <c r="D12" s="85"/>
      <c r="E12" s="84"/>
      <c r="F12" s="84"/>
      <c r="G12" s="84"/>
      <c r="H12" s="85"/>
      <c r="I12" s="85"/>
      <c r="J12" s="84"/>
    </row>
    <row r="13" spans="1:10" x14ac:dyDescent="0.2">
      <c r="A13" s="81"/>
      <c r="B13" s="82"/>
      <c r="C13" s="83"/>
      <c r="D13" s="85"/>
      <c r="E13" s="84"/>
      <c r="F13" s="84"/>
      <c r="G13" s="84"/>
      <c r="H13" s="85"/>
      <c r="I13" s="85"/>
      <c r="J13" s="84"/>
    </row>
    <row r="14" spans="1:10" x14ac:dyDescent="0.2">
      <c r="A14" s="81"/>
      <c r="B14" s="82"/>
      <c r="C14" s="83"/>
      <c r="D14" s="85"/>
      <c r="E14" s="84"/>
      <c r="F14" s="84"/>
      <c r="G14" s="84"/>
      <c r="H14" s="85"/>
      <c r="I14" s="85"/>
      <c r="J14" s="84"/>
    </row>
    <row r="15" spans="1:10" x14ac:dyDescent="0.2">
      <c r="A15" s="81"/>
      <c r="B15" s="82"/>
      <c r="C15" s="83"/>
      <c r="D15" s="85"/>
      <c r="E15" s="84"/>
      <c r="F15" s="84"/>
      <c r="G15" s="84"/>
      <c r="H15" s="85"/>
      <c r="I15" s="85"/>
      <c r="J15" s="84"/>
    </row>
    <row r="16" spans="1:10" x14ac:dyDescent="0.2">
      <c r="A16" s="81"/>
      <c r="B16" s="82"/>
      <c r="C16" s="83"/>
      <c r="D16" s="84"/>
      <c r="E16" s="84"/>
      <c r="F16" s="84"/>
      <c r="G16" s="84"/>
      <c r="H16" s="85"/>
      <c r="I16" s="84"/>
      <c r="J16" s="84"/>
    </row>
    <row r="17" spans="1:13" x14ac:dyDescent="0.2">
      <c r="A17" s="81"/>
      <c r="B17" s="82"/>
      <c r="C17" s="83"/>
      <c r="D17" s="84"/>
      <c r="E17" s="84"/>
      <c r="F17" s="84"/>
      <c r="G17" s="84"/>
      <c r="H17" s="85"/>
      <c r="I17" s="84"/>
      <c r="J17" s="84"/>
    </row>
    <row r="18" spans="1:13" x14ac:dyDescent="0.2">
      <c r="A18" s="81"/>
      <c r="B18" s="82"/>
      <c r="C18" s="83"/>
      <c r="D18" s="84"/>
      <c r="E18" s="84"/>
      <c r="F18" s="84"/>
      <c r="G18" s="84"/>
      <c r="H18" s="85"/>
      <c r="I18" s="84"/>
      <c r="J18" s="84"/>
    </row>
    <row r="19" spans="1:13" x14ac:dyDescent="0.2">
      <c r="A19" s="81"/>
      <c r="B19" s="82"/>
      <c r="C19" s="83"/>
      <c r="D19" s="84"/>
      <c r="E19" s="84"/>
      <c r="F19" s="84"/>
      <c r="G19" s="84"/>
      <c r="H19" s="85"/>
      <c r="I19" s="84"/>
      <c r="J19" s="84"/>
    </row>
    <row r="20" spans="1:13" x14ac:dyDescent="0.2">
      <c r="A20" s="81"/>
      <c r="B20" s="82"/>
      <c r="C20" s="83"/>
      <c r="D20" s="84"/>
      <c r="E20" s="84"/>
      <c r="F20" s="84"/>
      <c r="G20" s="84"/>
      <c r="H20" s="85"/>
      <c r="I20" s="84"/>
      <c r="J20" s="84"/>
    </row>
    <row r="21" spans="1:13" x14ac:dyDescent="0.2">
      <c r="A21" s="81"/>
      <c r="B21" s="82"/>
      <c r="C21" s="83"/>
      <c r="D21" s="84"/>
      <c r="E21" s="84"/>
      <c r="F21" s="84"/>
      <c r="G21" s="84"/>
      <c r="H21" s="85"/>
      <c r="I21" s="84"/>
      <c r="J21" s="84"/>
    </row>
    <row r="22" spans="1:13" x14ac:dyDescent="0.2">
      <c r="A22" s="81"/>
      <c r="B22" s="82"/>
      <c r="C22" s="83"/>
      <c r="D22" s="84"/>
      <c r="E22" s="84"/>
      <c r="F22" s="84"/>
      <c r="G22" s="84"/>
      <c r="H22" s="85"/>
      <c r="I22" s="84"/>
      <c r="J22" s="84"/>
    </row>
    <row r="23" spans="1:13" x14ac:dyDescent="0.2">
      <c r="A23" s="81"/>
      <c r="B23" s="82"/>
      <c r="D23" s="84"/>
      <c r="E23" s="84"/>
      <c r="F23" s="84"/>
      <c r="G23" s="84"/>
      <c r="H23" s="85"/>
      <c r="I23" s="84"/>
      <c r="J23" s="84"/>
    </row>
    <row r="24" spans="1:13" x14ac:dyDescent="0.2">
      <c r="A24" s="87" t="s">
        <v>19</v>
      </c>
      <c r="B24" s="88"/>
      <c r="C24" s="87"/>
      <c r="D24" s="89">
        <f t="shared" ref="D24:I24" si="0">SUM(D6:D23)</f>
        <v>10000</v>
      </c>
      <c r="E24" s="89">
        <f t="shared" si="0"/>
        <v>872.45</v>
      </c>
      <c r="F24" s="89">
        <f t="shared" si="0"/>
        <v>150.86000000000001</v>
      </c>
      <c r="G24" s="89">
        <f>SUM(G6:G23)</f>
        <v>0</v>
      </c>
      <c r="H24" s="90">
        <f t="shared" si="0"/>
        <v>0</v>
      </c>
      <c r="I24" s="90">
        <f t="shared" si="0"/>
        <v>0</v>
      </c>
      <c r="J24" s="90"/>
    </row>
    <row r="25" spans="1:13" ht="15" thickBot="1" x14ac:dyDescent="0.25">
      <c r="A25" s="86"/>
      <c r="B25" s="91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</row>
    <row r="26" spans="1:13" ht="15.75" thickTop="1" thickBot="1" x14ac:dyDescent="0.25">
      <c r="A26" s="86"/>
      <c r="B26" s="91"/>
      <c r="C26" s="86"/>
      <c r="D26" s="86"/>
      <c r="E26" s="86"/>
      <c r="F26" s="86" t="s">
        <v>15</v>
      </c>
      <c r="G26" s="86"/>
      <c r="H26" s="92">
        <f>SUM(D24:G24)</f>
        <v>11023.310000000001</v>
      </c>
      <c r="I26" s="86"/>
      <c r="J26" s="86" t="s">
        <v>15</v>
      </c>
      <c r="K26" s="93">
        <f>SUM(H24:J24)</f>
        <v>0</v>
      </c>
      <c r="L26" s="86"/>
    </row>
    <row r="27" spans="1:13" ht="15" thickTop="1" x14ac:dyDescent="0.2">
      <c r="A27" s="86"/>
      <c r="B27" s="91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</row>
    <row r="28" spans="1:13" x14ac:dyDescent="0.2">
      <c r="A28" s="86"/>
      <c r="B28" s="91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</row>
    <row r="29" spans="1:13" x14ac:dyDescent="0.2">
      <c r="A29" s="86"/>
      <c r="B29" s="91"/>
      <c r="D29" s="86"/>
      <c r="E29" s="86"/>
      <c r="F29" s="86"/>
      <c r="G29" s="86"/>
      <c r="H29" s="86"/>
      <c r="I29" s="86"/>
      <c r="J29" s="86"/>
      <c r="K29" s="86"/>
      <c r="L29" s="86"/>
      <c r="M29" s="86"/>
    </row>
    <row r="30" spans="1:13" x14ac:dyDescent="0.2">
      <c r="A30" s="86"/>
      <c r="B30" s="91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</row>
    <row r="31" spans="1:13" x14ac:dyDescent="0.2">
      <c r="A31" s="91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86"/>
    </row>
    <row r="32" spans="1:13" x14ac:dyDescent="0.2">
      <c r="A32" s="94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86"/>
    </row>
    <row r="33" spans="1:13" x14ac:dyDescent="0.2">
      <c r="A33" s="86"/>
      <c r="B33" s="91"/>
      <c r="C33" s="86"/>
      <c r="D33" s="95"/>
      <c r="E33" s="95"/>
      <c r="F33" s="95"/>
      <c r="G33" s="95"/>
      <c r="H33" s="95"/>
      <c r="I33" s="95"/>
      <c r="J33" s="95"/>
      <c r="K33" s="95"/>
      <c r="L33" s="95"/>
      <c r="M33" s="86"/>
    </row>
    <row r="34" spans="1:13" x14ac:dyDescent="0.2">
      <c r="A34" s="96"/>
      <c r="B34" s="91"/>
      <c r="C34" s="86"/>
      <c r="D34" s="95"/>
      <c r="E34" s="95"/>
      <c r="F34" s="95"/>
      <c r="G34" s="95"/>
      <c r="H34" s="95"/>
      <c r="I34" s="95"/>
      <c r="J34" s="95"/>
      <c r="K34" s="95"/>
      <c r="L34" s="95"/>
      <c r="M34" s="86"/>
    </row>
    <row r="35" spans="1:13" x14ac:dyDescent="0.2">
      <c r="A35" s="96"/>
      <c r="B35" s="91"/>
      <c r="C35" s="86"/>
      <c r="D35" s="95"/>
      <c r="E35" s="95"/>
      <c r="F35" s="95"/>
      <c r="G35" s="95"/>
      <c r="H35" s="95"/>
      <c r="I35" s="95"/>
      <c r="J35" s="95"/>
      <c r="K35" s="95"/>
      <c r="L35" s="95"/>
      <c r="M35" s="86"/>
    </row>
    <row r="36" spans="1:13" x14ac:dyDescent="0.2">
      <c r="A36" s="96"/>
      <c r="B36" s="91"/>
      <c r="C36" s="86"/>
      <c r="D36" s="95"/>
      <c r="E36" s="95"/>
      <c r="F36" s="95"/>
      <c r="G36" s="95"/>
      <c r="H36" s="95"/>
      <c r="I36" s="95"/>
      <c r="J36" s="95"/>
      <c r="K36" s="95"/>
      <c r="L36" s="95"/>
      <c r="M36" s="86"/>
    </row>
    <row r="37" spans="1:13" x14ac:dyDescent="0.2">
      <c r="A37" s="96"/>
      <c r="B37" s="91"/>
      <c r="C37" s="86"/>
      <c r="D37" s="95"/>
      <c r="E37" s="95"/>
      <c r="F37" s="95"/>
      <c r="G37" s="95"/>
      <c r="H37" s="95"/>
      <c r="I37" s="95"/>
      <c r="J37" s="95"/>
      <c r="K37" s="95"/>
      <c r="L37" s="95"/>
      <c r="M37" s="86"/>
    </row>
    <row r="38" spans="1:13" x14ac:dyDescent="0.2">
      <c r="A38" s="96"/>
      <c r="B38" s="97"/>
      <c r="C38" s="86"/>
      <c r="D38" s="95"/>
      <c r="E38" s="95"/>
      <c r="F38" s="95"/>
      <c r="G38" s="95"/>
      <c r="H38" s="95"/>
      <c r="I38" s="95"/>
      <c r="J38" s="95"/>
      <c r="K38" s="95"/>
      <c r="L38" s="95"/>
      <c r="M38" s="86"/>
    </row>
    <row r="39" spans="1:13" x14ac:dyDescent="0.2">
      <c r="A39" s="96"/>
      <c r="B39" s="97"/>
      <c r="C39" s="86"/>
      <c r="D39" s="95"/>
      <c r="E39" s="95"/>
      <c r="F39" s="95"/>
      <c r="G39" s="95"/>
      <c r="H39" s="95"/>
      <c r="I39" s="95"/>
      <c r="J39" s="95"/>
      <c r="K39" s="95"/>
      <c r="L39" s="95"/>
      <c r="M39" s="86"/>
    </row>
    <row r="40" spans="1:13" x14ac:dyDescent="0.2">
      <c r="A40" s="96"/>
      <c r="B40" s="97"/>
      <c r="C40" s="86"/>
      <c r="D40" s="95"/>
      <c r="E40" s="95"/>
      <c r="F40" s="95"/>
      <c r="G40" s="95"/>
      <c r="H40" s="95"/>
      <c r="I40" s="95"/>
      <c r="J40" s="95"/>
      <c r="K40" s="95"/>
      <c r="L40" s="95"/>
      <c r="M40" s="86"/>
    </row>
    <row r="41" spans="1:13" x14ac:dyDescent="0.2">
      <c r="A41" s="96"/>
      <c r="B41" s="97"/>
      <c r="C41" s="86"/>
      <c r="D41" s="95"/>
      <c r="E41" s="95"/>
      <c r="F41" s="95"/>
      <c r="G41" s="95"/>
      <c r="H41" s="95"/>
      <c r="I41" s="95"/>
      <c r="J41" s="95"/>
      <c r="K41" s="95"/>
      <c r="L41" s="95"/>
      <c r="M41" s="86"/>
    </row>
    <row r="42" spans="1:13" x14ac:dyDescent="0.2">
      <c r="A42" s="96"/>
      <c r="B42" s="97"/>
      <c r="C42" s="86"/>
      <c r="D42" s="95"/>
      <c r="E42" s="95"/>
      <c r="F42" s="95"/>
      <c r="G42" s="95"/>
      <c r="H42" s="95"/>
      <c r="I42" s="95"/>
      <c r="J42" s="95"/>
      <c r="K42" s="95"/>
      <c r="L42" s="95"/>
      <c r="M42" s="86"/>
    </row>
    <row r="43" spans="1:13" x14ac:dyDescent="0.2">
      <c r="A43" s="96"/>
      <c r="B43" s="97"/>
      <c r="C43" s="86"/>
      <c r="D43" s="95"/>
      <c r="E43" s="95"/>
      <c r="F43" s="95"/>
      <c r="G43" s="95"/>
      <c r="H43" s="95"/>
      <c r="I43" s="95"/>
      <c r="J43" s="95"/>
      <c r="K43" s="95"/>
      <c r="L43" s="95"/>
      <c r="M43" s="86"/>
    </row>
    <row r="44" spans="1:13" x14ac:dyDescent="0.2">
      <c r="A44" s="96"/>
      <c r="B44" s="97"/>
      <c r="C44" s="86"/>
      <c r="D44" s="95"/>
      <c r="E44" s="95"/>
      <c r="F44" s="95"/>
      <c r="G44" s="95"/>
      <c r="H44" s="95"/>
      <c r="I44" s="95"/>
      <c r="J44" s="95"/>
      <c r="K44" s="95"/>
      <c r="L44" s="95"/>
      <c r="M44" s="86"/>
    </row>
    <row r="45" spans="1:13" x14ac:dyDescent="0.2">
      <c r="A45" s="86"/>
      <c r="B45" s="91"/>
      <c r="C45" s="86"/>
      <c r="D45" s="95"/>
      <c r="E45" s="95"/>
      <c r="F45" s="95"/>
      <c r="G45" s="95"/>
      <c r="H45" s="95"/>
      <c r="I45" s="95"/>
      <c r="J45" s="95"/>
      <c r="K45" s="95"/>
      <c r="L45" s="95"/>
      <c r="M45" s="86"/>
    </row>
    <row r="46" spans="1:13" x14ac:dyDescent="0.2">
      <c r="A46" s="86"/>
      <c r="B46" s="91"/>
      <c r="C46" s="86"/>
      <c r="D46" s="95"/>
      <c r="E46" s="95"/>
      <c r="F46" s="95"/>
      <c r="G46" s="95"/>
      <c r="H46" s="95"/>
      <c r="I46" s="95"/>
      <c r="J46" s="95"/>
      <c r="K46" s="95"/>
      <c r="L46" s="95"/>
      <c r="M46" s="86"/>
    </row>
    <row r="47" spans="1:13" x14ac:dyDescent="0.2">
      <c r="A47" s="86"/>
      <c r="B47" s="91"/>
      <c r="C47" s="86"/>
      <c r="D47" s="95"/>
      <c r="E47" s="95"/>
      <c r="F47" s="95"/>
      <c r="G47" s="95"/>
      <c r="H47" s="95"/>
      <c r="I47" s="95"/>
      <c r="J47" s="95"/>
      <c r="K47" s="95"/>
      <c r="L47" s="95"/>
      <c r="M47" s="86"/>
    </row>
    <row r="48" spans="1:13" x14ac:dyDescent="0.2">
      <c r="A48" s="86"/>
      <c r="B48" s="91"/>
      <c r="C48" s="86"/>
      <c r="D48" s="95"/>
      <c r="E48" s="95"/>
      <c r="F48" s="95"/>
      <c r="G48" s="95"/>
      <c r="H48" s="95"/>
      <c r="I48" s="95"/>
      <c r="J48" s="95"/>
      <c r="K48" s="95"/>
      <c r="L48" s="95"/>
      <c r="M48" s="86"/>
    </row>
    <row r="49" spans="1:13" x14ac:dyDescent="0.2">
      <c r="A49" s="86"/>
      <c r="B49" s="91"/>
      <c r="C49" s="86"/>
      <c r="D49" s="95"/>
      <c r="E49" s="95"/>
      <c r="F49" s="95"/>
      <c r="G49" s="95"/>
      <c r="H49" s="95"/>
      <c r="I49" s="95"/>
      <c r="J49" s="95"/>
      <c r="K49" s="95"/>
      <c r="L49" s="95"/>
      <c r="M49" s="86"/>
    </row>
    <row r="50" spans="1:13" x14ac:dyDescent="0.2">
      <c r="A50" s="86"/>
      <c r="B50" s="91"/>
      <c r="C50" s="86"/>
      <c r="D50" s="95"/>
      <c r="E50" s="95"/>
      <c r="F50" s="95"/>
      <c r="G50" s="95"/>
      <c r="H50" s="95"/>
      <c r="I50" s="95"/>
      <c r="J50" s="95"/>
      <c r="K50" s="95"/>
      <c r="L50" s="95"/>
      <c r="M50" s="86"/>
    </row>
    <row r="51" spans="1:13" x14ac:dyDescent="0.2">
      <c r="A51" s="86"/>
      <c r="B51" s="91"/>
      <c r="C51" s="86"/>
      <c r="D51" s="95"/>
      <c r="E51" s="95"/>
      <c r="F51" s="95"/>
      <c r="G51" s="95"/>
      <c r="H51" s="95"/>
      <c r="I51" s="95"/>
      <c r="J51" s="95"/>
      <c r="K51" s="95"/>
      <c r="L51" s="95"/>
      <c r="M51" s="86"/>
    </row>
    <row r="52" spans="1:13" x14ac:dyDescent="0.2">
      <c r="A52" s="86"/>
      <c r="B52" s="91"/>
      <c r="C52" s="86"/>
      <c r="D52" s="95"/>
      <c r="E52" s="95"/>
      <c r="F52" s="95"/>
      <c r="G52" s="95"/>
      <c r="H52" s="95"/>
      <c r="I52" s="95"/>
      <c r="J52" s="95"/>
      <c r="K52" s="95"/>
      <c r="L52" s="95"/>
      <c r="M52" s="86"/>
    </row>
    <row r="53" spans="1:13" x14ac:dyDescent="0.2">
      <c r="A53" s="86"/>
      <c r="B53" s="91"/>
      <c r="C53" s="86"/>
      <c r="D53" s="95"/>
      <c r="E53" s="95"/>
      <c r="F53" s="95"/>
      <c r="G53" s="95"/>
      <c r="H53" s="95"/>
      <c r="I53" s="95"/>
      <c r="J53" s="95"/>
      <c r="K53" s="95"/>
      <c r="L53" s="95"/>
      <c r="M53" s="86"/>
    </row>
    <row r="54" spans="1:13" x14ac:dyDescent="0.2">
      <c r="A54" s="86"/>
      <c r="B54" s="91"/>
      <c r="C54" s="86"/>
      <c r="D54" s="95"/>
      <c r="E54" s="95"/>
      <c r="F54" s="95"/>
      <c r="G54" s="95"/>
      <c r="H54" s="95"/>
      <c r="I54" s="95"/>
      <c r="J54" s="95"/>
      <c r="K54" s="95"/>
      <c r="L54" s="95"/>
      <c r="M54" s="86"/>
    </row>
    <row r="55" spans="1:13" x14ac:dyDescent="0.2">
      <c r="A55" s="86"/>
      <c r="B55" s="91"/>
      <c r="C55" s="86"/>
      <c r="D55" s="95"/>
      <c r="E55" s="95"/>
      <c r="F55" s="95"/>
      <c r="G55" s="95"/>
      <c r="H55" s="95"/>
      <c r="I55" s="95"/>
      <c r="J55" s="95"/>
      <c r="K55" s="95"/>
      <c r="L55" s="95"/>
      <c r="M55" s="86"/>
    </row>
    <row r="56" spans="1:13" x14ac:dyDescent="0.2">
      <c r="A56" s="86"/>
      <c r="B56" s="91"/>
      <c r="C56" s="86"/>
      <c r="D56" s="95"/>
      <c r="E56" s="95"/>
      <c r="F56" s="95"/>
      <c r="G56" s="95"/>
      <c r="H56" s="95"/>
      <c r="I56" s="95"/>
      <c r="J56" s="95"/>
      <c r="K56" s="95"/>
      <c r="L56" s="95"/>
      <c r="M56" s="86"/>
    </row>
    <row r="57" spans="1:13" x14ac:dyDescent="0.2">
      <c r="A57" s="86"/>
      <c r="B57" s="91"/>
      <c r="C57" s="86"/>
      <c r="D57" s="95"/>
      <c r="E57" s="95"/>
      <c r="F57" s="95"/>
      <c r="G57" s="95"/>
      <c r="H57" s="95"/>
      <c r="I57" s="95"/>
      <c r="J57" s="95"/>
      <c r="K57" s="95"/>
      <c r="L57" s="95"/>
      <c r="M57" s="86"/>
    </row>
    <row r="58" spans="1:13" x14ac:dyDescent="0.2">
      <c r="A58" s="86"/>
      <c r="B58" s="91"/>
      <c r="C58" s="86"/>
      <c r="D58" s="95"/>
      <c r="E58" s="95"/>
      <c r="F58" s="95"/>
      <c r="G58" s="95"/>
      <c r="H58" s="95"/>
      <c r="I58" s="95"/>
      <c r="J58" s="95"/>
      <c r="K58" s="95"/>
      <c r="L58" s="95"/>
      <c r="M58" s="86"/>
    </row>
    <row r="59" spans="1:13" x14ac:dyDescent="0.2">
      <c r="A59" s="86"/>
      <c r="B59" s="91"/>
      <c r="C59" s="86"/>
      <c r="D59" s="95"/>
      <c r="E59" s="95"/>
      <c r="F59" s="95"/>
      <c r="G59" s="95"/>
      <c r="H59" s="95"/>
      <c r="I59" s="95"/>
      <c r="J59" s="95"/>
      <c r="K59" s="95"/>
      <c r="L59" s="95"/>
      <c r="M59" s="86"/>
    </row>
    <row r="60" spans="1:13" x14ac:dyDescent="0.2">
      <c r="A60" s="86"/>
      <c r="B60" s="91"/>
      <c r="C60" s="86"/>
      <c r="D60" s="95"/>
      <c r="E60" s="95"/>
      <c r="F60" s="95"/>
      <c r="G60" s="95"/>
      <c r="H60" s="95"/>
      <c r="I60" s="95"/>
      <c r="J60" s="95"/>
      <c r="K60" s="95"/>
      <c r="L60" s="95"/>
      <c r="M60" s="86"/>
    </row>
    <row r="61" spans="1:13" x14ac:dyDescent="0.2">
      <c r="A61" s="86"/>
      <c r="B61" s="91"/>
      <c r="C61" s="86"/>
      <c r="D61" s="95"/>
      <c r="E61" s="95"/>
      <c r="F61" s="95"/>
      <c r="G61" s="95"/>
      <c r="H61" s="95"/>
      <c r="I61" s="95"/>
      <c r="J61" s="95"/>
      <c r="K61" s="95"/>
      <c r="L61" s="95"/>
      <c r="M61" s="86"/>
    </row>
    <row r="62" spans="1:13" x14ac:dyDescent="0.2">
      <c r="A62" s="86"/>
      <c r="B62" s="91"/>
      <c r="C62" s="86"/>
      <c r="D62" s="95"/>
      <c r="E62" s="95"/>
      <c r="F62" s="95"/>
      <c r="G62" s="95"/>
      <c r="H62" s="95"/>
      <c r="I62" s="95"/>
      <c r="J62" s="95"/>
      <c r="K62" s="95"/>
      <c r="L62" s="95"/>
      <c r="M62" s="86"/>
    </row>
    <row r="63" spans="1:13" x14ac:dyDescent="0.2">
      <c r="A63" s="86"/>
      <c r="B63" s="91"/>
      <c r="C63" s="86"/>
      <c r="D63" s="95"/>
      <c r="E63" s="95"/>
      <c r="F63" s="95"/>
      <c r="G63" s="95"/>
      <c r="H63" s="95"/>
      <c r="I63" s="95"/>
      <c r="J63" s="95"/>
      <c r="K63" s="95"/>
      <c r="L63" s="95"/>
      <c r="M63" s="86"/>
    </row>
    <row r="64" spans="1:13" x14ac:dyDescent="0.2">
      <c r="A64" s="86"/>
      <c r="B64" s="91"/>
      <c r="C64" s="86"/>
      <c r="D64" s="95"/>
      <c r="E64" s="95"/>
      <c r="F64" s="95"/>
      <c r="G64" s="95"/>
      <c r="H64" s="95"/>
      <c r="I64" s="95"/>
      <c r="J64" s="95"/>
      <c r="K64" s="95"/>
      <c r="L64" s="95"/>
      <c r="M64" s="86"/>
    </row>
    <row r="65" spans="1:13" x14ac:dyDescent="0.2">
      <c r="A65" s="86"/>
      <c r="B65" s="91"/>
      <c r="C65" s="86"/>
      <c r="D65" s="95"/>
      <c r="E65" s="95"/>
      <c r="F65" s="95"/>
      <c r="G65" s="95"/>
      <c r="H65" s="95"/>
      <c r="I65" s="95"/>
      <c r="J65" s="95"/>
      <c r="K65" s="95"/>
      <c r="L65" s="95"/>
      <c r="M65" s="86"/>
    </row>
    <row r="66" spans="1:13" x14ac:dyDescent="0.2">
      <c r="A66" s="86"/>
      <c r="B66" s="91"/>
      <c r="C66" s="86"/>
      <c r="D66" s="95"/>
      <c r="E66" s="95"/>
      <c r="F66" s="95"/>
      <c r="G66" s="95"/>
      <c r="H66" s="95"/>
      <c r="I66" s="95"/>
      <c r="J66" s="95"/>
      <c r="K66" s="95"/>
      <c r="L66" s="95"/>
      <c r="M66" s="86"/>
    </row>
    <row r="67" spans="1:13" x14ac:dyDescent="0.2">
      <c r="A67" s="86"/>
      <c r="B67" s="91"/>
      <c r="C67" s="86"/>
      <c r="D67" s="95"/>
      <c r="E67" s="95"/>
      <c r="F67" s="95"/>
      <c r="G67" s="95"/>
      <c r="H67" s="95"/>
      <c r="I67" s="95"/>
      <c r="J67" s="95"/>
      <c r="K67" s="95"/>
      <c r="L67" s="95"/>
      <c r="M67" s="86"/>
    </row>
    <row r="68" spans="1:13" x14ac:dyDescent="0.2">
      <c r="A68" s="86"/>
      <c r="B68" s="91"/>
      <c r="C68" s="86"/>
      <c r="D68" s="95"/>
      <c r="E68" s="95"/>
      <c r="F68" s="95"/>
      <c r="G68" s="95"/>
      <c r="H68" s="95"/>
      <c r="I68" s="95"/>
      <c r="J68" s="95"/>
      <c r="K68" s="95"/>
      <c r="L68" s="95"/>
      <c r="M68" s="86"/>
    </row>
    <row r="69" spans="1:13" x14ac:dyDescent="0.2">
      <c r="A69" s="86"/>
      <c r="B69" s="91"/>
      <c r="C69" s="86"/>
      <c r="D69" s="95"/>
      <c r="E69" s="95"/>
      <c r="F69" s="95"/>
      <c r="G69" s="95"/>
      <c r="H69" s="95"/>
      <c r="I69" s="95"/>
      <c r="J69" s="95"/>
      <c r="K69" s="95"/>
      <c r="L69" s="95"/>
      <c r="M69" s="86"/>
    </row>
    <row r="70" spans="1:13" x14ac:dyDescent="0.2">
      <c r="A70" s="86"/>
      <c r="B70" s="91"/>
      <c r="C70" s="86"/>
      <c r="D70" s="95"/>
      <c r="E70" s="95"/>
      <c r="F70" s="95"/>
      <c r="G70" s="95"/>
      <c r="H70" s="95"/>
      <c r="I70" s="95"/>
      <c r="J70" s="95"/>
      <c r="K70" s="95"/>
      <c r="L70" s="95"/>
      <c r="M70" s="86"/>
    </row>
    <row r="71" spans="1:13" x14ac:dyDescent="0.2">
      <c r="A71" s="86"/>
      <c r="B71" s="91"/>
      <c r="C71" s="86"/>
      <c r="D71" s="95"/>
      <c r="E71" s="95"/>
      <c r="F71" s="95"/>
      <c r="G71" s="95"/>
      <c r="H71" s="95"/>
      <c r="I71" s="95"/>
      <c r="J71" s="95"/>
      <c r="K71" s="95"/>
      <c r="L71" s="95"/>
      <c r="M71" s="86"/>
    </row>
    <row r="72" spans="1:13" x14ac:dyDescent="0.2">
      <c r="A72" s="86"/>
      <c r="B72" s="91"/>
      <c r="C72" s="86"/>
      <c r="D72" s="98"/>
      <c r="E72" s="98"/>
      <c r="F72" s="98"/>
      <c r="G72" s="98"/>
      <c r="H72" s="98"/>
      <c r="I72" s="98"/>
      <c r="J72" s="98"/>
      <c r="K72" s="98"/>
      <c r="L72" s="98"/>
      <c r="M72" s="86"/>
    </row>
    <row r="73" spans="1:13" x14ac:dyDescent="0.2">
      <c r="A73" s="86"/>
      <c r="B73" s="91"/>
      <c r="C73" s="86"/>
      <c r="D73" s="99"/>
      <c r="E73" s="99"/>
      <c r="F73" s="99"/>
      <c r="G73" s="99"/>
      <c r="H73" s="99"/>
      <c r="I73" s="99"/>
      <c r="J73" s="99"/>
      <c r="K73" s="99"/>
      <c r="L73" s="99"/>
      <c r="M73" s="86"/>
    </row>
    <row r="74" spans="1:13" x14ac:dyDescent="0.2">
      <c r="A74" s="86"/>
      <c r="B74" s="91"/>
      <c r="C74" s="86"/>
      <c r="D74" s="99"/>
      <c r="E74" s="99"/>
      <c r="F74" s="99"/>
      <c r="G74" s="99"/>
      <c r="H74" s="99"/>
      <c r="I74" s="98"/>
      <c r="J74" s="99"/>
      <c r="K74" s="99"/>
      <c r="L74" s="98"/>
      <c r="M74" s="86"/>
    </row>
    <row r="75" spans="1:13" x14ac:dyDescent="0.2">
      <c r="A75" s="86"/>
      <c r="B75" s="91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</row>
    <row r="76" spans="1:13" x14ac:dyDescent="0.2">
      <c r="A76" s="86"/>
      <c r="B76" s="91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</row>
    <row r="77" spans="1:13" x14ac:dyDescent="0.2">
      <c r="A77" s="86"/>
      <c r="B77" s="91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</row>
    <row r="78" spans="1:13" x14ac:dyDescent="0.2">
      <c r="A78" s="86"/>
      <c r="B78" s="91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</row>
    <row r="79" spans="1:13" x14ac:dyDescent="0.2">
      <c r="A79" s="86"/>
      <c r="B79" s="91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</row>
    <row r="80" spans="1:13" x14ac:dyDescent="0.2">
      <c r="A80" s="86"/>
      <c r="B80" s="91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</row>
    <row r="81" spans="1:13" x14ac:dyDescent="0.2">
      <c r="A81" s="86"/>
      <c r="B81" s="91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</row>
    <row r="82" spans="1:13" x14ac:dyDescent="0.2">
      <c r="A82" s="86"/>
      <c r="B82" s="91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</row>
    <row r="83" spans="1:13" x14ac:dyDescent="0.2">
      <c r="A83" s="86"/>
      <c r="B83" s="91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</row>
    <row r="84" spans="1:13" x14ac:dyDescent="0.2">
      <c r="A84" s="86"/>
      <c r="B84" s="91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</row>
    <row r="85" spans="1:13" x14ac:dyDescent="0.2">
      <c r="A85" s="86"/>
      <c r="B85" s="91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</row>
    <row r="86" spans="1:13" x14ac:dyDescent="0.2">
      <c r="A86" s="86"/>
      <c r="B86" s="91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</row>
    <row r="87" spans="1:13" x14ac:dyDescent="0.2">
      <c r="A87" s="86"/>
      <c r="B87" s="91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</row>
    <row r="88" spans="1:13" x14ac:dyDescent="0.2">
      <c r="A88" s="86"/>
      <c r="B88" s="91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</row>
    <row r="89" spans="1:13" x14ac:dyDescent="0.2">
      <c r="A89" s="86"/>
      <c r="B89" s="91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</row>
    <row r="90" spans="1:13" x14ac:dyDescent="0.2">
      <c r="A90" s="86"/>
      <c r="B90" s="91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</row>
    <row r="91" spans="1:13" x14ac:dyDescent="0.2">
      <c r="A91" s="86"/>
      <c r="B91" s="91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</row>
    <row r="92" spans="1:13" x14ac:dyDescent="0.2">
      <c r="A92" s="86"/>
      <c r="B92" s="91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</row>
    <row r="93" spans="1:13" x14ac:dyDescent="0.2">
      <c r="A93" s="86"/>
      <c r="B93" s="91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</row>
    <row r="94" spans="1:13" x14ac:dyDescent="0.2">
      <c r="A94" s="86"/>
      <c r="B94" s="91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</row>
    <row r="95" spans="1:13" x14ac:dyDescent="0.2">
      <c r="A95" s="86"/>
      <c r="B95" s="91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</row>
    <row r="96" spans="1:13" x14ac:dyDescent="0.2">
      <c r="A96" s="86"/>
      <c r="B96" s="91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</row>
    <row r="97" spans="1:13" x14ac:dyDescent="0.2">
      <c r="A97" s="86"/>
      <c r="B97" s="91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</row>
    <row r="98" spans="1:13" x14ac:dyDescent="0.2">
      <c r="A98" s="86"/>
      <c r="B98" s="91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</row>
    <row r="99" spans="1:13" x14ac:dyDescent="0.2">
      <c r="A99" s="86"/>
      <c r="B99" s="91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</row>
    <row r="100" spans="1:13" x14ac:dyDescent="0.2">
      <c r="A100" s="86"/>
      <c r="B100" s="91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</row>
    <row r="101" spans="1:13" x14ac:dyDescent="0.2">
      <c r="A101" s="86"/>
      <c r="B101" s="91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</row>
    <row r="102" spans="1:13" x14ac:dyDescent="0.2">
      <c r="A102" s="86"/>
      <c r="B102" s="91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</row>
    <row r="103" spans="1:13" x14ac:dyDescent="0.2">
      <c r="A103" s="86"/>
      <c r="B103" s="91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</row>
    <row r="104" spans="1:13" x14ac:dyDescent="0.2">
      <c r="A104" s="86"/>
      <c r="B104" s="91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</row>
    <row r="105" spans="1:13" x14ac:dyDescent="0.2">
      <c r="A105" s="86"/>
      <c r="B105" s="91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</row>
    <row r="106" spans="1:13" x14ac:dyDescent="0.2">
      <c r="A106" s="86"/>
      <c r="B106" s="91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</row>
    <row r="107" spans="1:13" x14ac:dyDescent="0.2">
      <c r="A107" s="86"/>
      <c r="B107" s="91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</row>
    <row r="108" spans="1:13" x14ac:dyDescent="0.2">
      <c r="A108" s="86"/>
      <c r="B108" s="91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</row>
    <row r="109" spans="1:13" x14ac:dyDescent="0.2">
      <c r="A109" s="86"/>
      <c r="B109" s="91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</row>
    <row r="110" spans="1:13" x14ac:dyDescent="0.2">
      <c r="A110" s="86"/>
      <c r="B110" s="91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</row>
    <row r="111" spans="1:13" x14ac:dyDescent="0.2">
      <c r="A111" s="86"/>
      <c r="B111" s="91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</row>
    <row r="112" spans="1:13" x14ac:dyDescent="0.2">
      <c r="A112" s="86"/>
      <c r="B112" s="91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</row>
    <row r="113" spans="1:13" x14ac:dyDescent="0.2">
      <c r="A113" s="86"/>
      <c r="B113" s="91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</row>
    <row r="114" spans="1:13" x14ac:dyDescent="0.2">
      <c r="A114" s="86"/>
      <c r="B114" s="91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</row>
    <row r="115" spans="1:13" x14ac:dyDescent="0.2">
      <c r="A115" s="86"/>
      <c r="B115" s="91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</row>
    <row r="116" spans="1:13" x14ac:dyDescent="0.2">
      <c r="A116" s="86"/>
      <c r="B116" s="91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</row>
    <row r="117" spans="1:13" x14ac:dyDescent="0.2">
      <c r="A117" s="86"/>
      <c r="B117" s="91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</row>
    <row r="118" spans="1:13" x14ac:dyDescent="0.2">
      <c r="A118" s="86"/>
      <c r="B118" s="91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</row>
    <row r="119" spans="1:13" x14ac:dyDescent="0.2">
      <c r="A119" s="86"/>
      <c r="B119" s="91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</row>
    <row r="120" spans="1:13" x14ac:dyDescent="0.2">
      <c r="A120" s="86"/>
      <c r="B120" s="91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</row>
    <row r="121" spans="1:13" x14ac:dyDescent="0.2">
      <c r="A121" s="86"/>
      <c r="B121" s="91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</row>
    <row r="122" spans="1:13" x14ac:dyDescent="0.2">
      <c r="A122" s="86"/>
      <c r="B122" s="91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</row>
    <row r="123" spans="1:13" x14ac:dyDescent="0.2">
      <c r="A123" s="86"/>
      <c r="B123" s="91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</row>
    <row r="124" spans="1:13" x14ac:dyDescent="0.2">
      <c r="A124" s="86"/>
      <c r="B124" s="91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</row>
    <row r="125" spans="1:13" x14ac:dyDescent="0.2">
      <c r="A125" s="86"/>
      <c r="B125" s="91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</row>
    <row r="126" spans="1:13" x14ac:dyDescent="0.2">
      <c r="A126" s="86"/>
      <c r="B126" s="91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</row>
    <row r="127" spans="1:13" x14ac:dyDescent="0.2">
      <c r="A127" s="86"/>
      <c r="B127" s="91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</row>
    <row r="128" spans="1:13" x14ac:dyDescent="0.2">
      <c r="A128" s="86"/>
      <c r="B128" s="91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</row>
    <row r="129" spans="1:13" x14ac:dyDescent="0.2">
      <c r="A129" s="86"/>
      <c r="B129" s="91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</row>
    <row r="130" spans="1:13" x14ac:dyDescent="0.2">
      <c r="A130" s="86"/>
      <c r="B130" s="91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</row>
    <row r="131" spans="1:13" x14ac:dyDescent="0.2">
      <c r="A131" s="86"/>
      <c r="B131" s="91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</row>
    <row r="132" spans="1:13" x14ac:dyDescent="0.2">
      <c r="A132" s="86"/>
      <c r="B132" s="91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</row>
    <row r="133" spans="1:13" x14ac:dyDescent="0.2">
      <c r="A133" s="86"/>
      <c r="B133" s="91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</row>
    <row r="134" spans="1:13" x14ac:dyDescent="0.2">
      <c r="A134" s="86"/>
      <c r="B134" s="91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</row>
    <row r="135" spans="1:13" x14ac:dyDescent="0.2">
      <c r="A135" s="86"/>
      <c r="B135" s="91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</row>
    <row r="136" spans="1:13" x14ac:dyDescent="0.2">
      <c r="A136" s="86"/>
      <c r="B136" s="91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</row>
    <row r="137" spans="1:13" x14ac:dyDescent="0.2">
      <c r="A137" s="86"/>
      <c r="B137" s="91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</row>
    <row r="138" spans="1:13" x14ac:dyDescent="0.2">
      <c r="A138" s="86"/>
      <c r="B138" s="91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</row>
    <row r="139" spans="1:13" x14ac:dyDescent="0.2">
      <c r="A139" s="86"/>
      <c r="B139" s="91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</row>
    <row r="140" spans="1:13" x14ac:dyDescent="0.2">
      <c r="A140" s="86"/>
      <c r="B140" s="91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</row>
    <row r="141" spans="1:13" x14ac:dyDescent="0.2">
      <c r="A141" s="86"/>
      <c r="B141" s="91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</row>
    <row r="142" spans="1:13" x14ac:dyDescent="0.2">
      <c r="A142" s="86"/>
      <c r="B142" s="91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</row>
    <row r="143" spans="1:13" x14ac:dyDescent="0.2">
      <c r="A143" s="86"/>
      <c r="B143" s="91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</row>
    <row r="144" spans="1:13" x14ac:dyDescent="0.2">
      <c r="A144" s="86"/>
      <c r="B144" s="91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</row>
    <row r="145" spans="1:13" x14ac:dyDescent="0.2">
      <c r="A145" s="86"/>
      <c r="B145" s="91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</row>
    <row r="146" spans="1:13" x14ac:dyDescent="0.2">
      <c r="A146" s="86"/>
      <c r="B146" s="91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</row>
    <row r="147" spans="1:13" x14ac:dyDescent="0.2">
      <c r="A147" s="86"/>
      <c r="B147" s="91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</row>
    <row r="148" spans="1:13" x14ac:dyDescent="0.2">
      <c r="A148" s="86"/>
      <c r="B148" s="91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</row>
    <row r="149" spans="1:13" x14ac:dyDescent="0.2">
      <c r="A149" s="86"/>
      <c r="B149" s="91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</row>
    <row r="150" spans="1:13" x14ac:dyDescent="0.2">
      <c r="A150" s="86"/>
      <c r="B150" s="91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</row>
    <row r="151" spans="1:13" x14ac:dyDescent="0.2">
      <c r="A151" s="86"/>
      <c r="B151" s="91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</row>
    <row r="152" spans="1:13" x14ac:dyDescent="0.2">
      <c r="A152" s="86"/>
      <c r="B152" s="91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</row>
    <row r="153" spans="1:13" x14ac:dyDescent="0.2">
      <c r="A153" s="86"/>
      <c r="B153" s="91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</row>
    <row r="154" spans="1:13" x14ac:dyDescent="0.2">
      <c r="A154" s="86"/>
      <c r="B154" s="91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</row>
    <row r="155" spans="1:13" x14ac:dyDescent="0.2">
      <c r="A155" s="86"/>
      <c r="B155" s="91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</row>
    <row r="156" spans="1:13" x14ac:dyDescent="0.2">
      <c r="A156" s="86"/>
      <c r="B156" s="91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</row>
    <row r="157" spans="1:13" x14ac:dyDescent="0.2">
      <c r="A157" s="86"/>
      <c r="B157" s="91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</row>
    <row r="158" spans="1:13" x14ac:dyDescent="0.2">
      <c r="A158" s="86"/>
      <c r="B158" s="91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</row>
    <row r="159" spans="1:13" x14ac:dyDescent="0.2">
      <c r="A159" s="86"/>
      <c r="B159" s="91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</row>
    <row r="160" spans="1:13" x14ac:dyDescent="0.2">
      <c r="A160" s="86"/>
      <c r="B160" s="91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</row>
    <row r="161" spans="1:13" x14ac:dyDescent="0.2">
      <c r="A161" s="86"/>
      <c r="B161" s="91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</row>
    <row r="162" spans="1:13" x14ac:dyDescent="0.2">
      <c r="A162" s="86"/>
      <c r="B162" s="91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</row>
    <row r="163" spans="1:13" x14ac:dyDescent="0.2">
      <c r="A163" s="86"/>
      <c r="B163" s="91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</row>
    <row r="164" spans="1:13" x14ac:dyDescent="0.2">
      <c r="A164" s="86"/>
      <c r="B164" s="91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</row>
    <row r="165" spans="1:13" x14ac:dyDescent="0.2">
      <c r="A165" s="86"/>
      <c r="B165" s="91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</row>
    <row r="166" spans="1:13" x14ac:dyDescent="0.2">
      <c r="A166" s="86"/>
      <c r="B166" s="91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</row>
    <row r="167" spans="1:13" x14ac:dyDescent="0.2">
      <c r="A167" s="86"/>
      <c r="B167" s="91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</row>
    <row r="168" spans="1:13" x14ac:dyDescent="0.2">
      <c r="A168" s="86"/>
      <c r="B168" s="91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</row>
    <row r="169" spans="1:13" x14ac:dyDescent="0.2">
      <c r="A169" s="86"/>
      <c r="B169" s="91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</row>
    <row r="170" spans="1:13" x14ac:dyDescent="0.2">
      <c r="A170" s="86"/>
      <c r="B170" s="91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</row>
    <row r="171" spans="1:13" x14ac:dyDescent="0.2">
      <c r="A171" s="86"/>
      <c r="B171" s="91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</row>
    <row r="172" spans="1:13" x14ac:dyDescent="0.2">
      <c r="A172" s="86"/>
      <c r="B172" s="91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</row>
    <row r="173" spans="1:13" x14ac:dyDescent="0.2">
      <c r="A173" s="86"/>
      <c r="B173" s="91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</row>
    <row r="174" spans="1:13" x14ac:dyDescent="0.2">
      <c r="A174" s="86"/>
      <c r="B174" s="91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</row>
    <row r="175" spans="1:13" x14ac:dyDescent="0.2">
      <c r="A175" s="86"/>
      <c r="B175" s="91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</row>
    <row r="176" spans="1:13" x14ac:dyDescent="0.2">
      <c r="A176" s="86"/>
      <c r="B176" s="91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</row>
    <row r="177" spans="1:13" x14ac:dyDescent="0.2">
      <c r="A177" s="86"/>
      <c r="B177" s="91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</row>
    <row r="178" spans="1:13" x14ac:dyDescent="0.2">
      <c r="A178" s="86"/>
      <c r="B178" s="91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</row>
    <row r="179" spans="1:13" x14ac:dyDescent="0.2">
      <c r="A179" s="86"/>
      <c r="B179" s="91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</row>
    <row r="180" spans="1:13" x14ac:dyDescent="0.2">
      <c r="A180" s="86"/>
      <c r="B180" s="91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</row>
    <row r="181" spans="1:13" x14ac:dyDescent="0.2">
      <c r="A181" s="86"/>
      <c r="B181" s="91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</row>
    <row r="182" spans="1:13" x14ac:dyDescent="0.2">
      <c r="A182" s="86"/>
      <c r="B182" s="91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</row>
    <row r="183" spans="1:13" x14ac:dyDescent="0.2">
      <c r="A183" s="86"/>
      <c r="B183" s="91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</row>
    <row r="184" spans="1:13" x14ac:dyDescent="0.2">
      <c r="A184" s="86"/>
      <c r="B184" s="91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</row>
    <row r="185" spans="1:13" x14ac:dyDescent="0.2">
      <c r="A185" s="86"/>
      <c r="B185" s="91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</row>
    <row r="186" spans="1:13" x14ac:dyDescent="0.2">
      <c r="A186" s="86"/>
      <c r="B186" s="91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</row>
    <row r="187" spans="1:13" x14ac:dyDescent="0.2">
      <c r="A187" s="86"/>
      <c r="B187" s="91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</row>
    <row r="188" spans="1:13" x14ac:dyDescent="0.2">
      <c r="A188" s="86"/>
      <c r="B188" s="91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</row>
    <row r="189" spans="1:13" x14ac:dyDescent="0.2">
      <c r="A189" s="86"/>
      <c r="B189" s="91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</row>
    <row r="190" spans="1:13" x14ac:dyDescent="0.2">
      <c r="A190" s="86"/>
      <c r="B190" s="91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</row>
    <row r="191" spans="1:13" x14ac:dyDescent="0.2">
      <c r="A191" s="86"/>
      <c r="B191" s="91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</row>
    <row r="192" spans="1:13" x14ac:dyDescent="0.2">
      <c r="A192" s="86"/>
      <c r="B192" s="91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</row>
    <row r="193" spans="1:13" x14ac:dyDescent="0.2">
      <c r="A193" s="86"/>
      <c r="B193" s="91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</row>
    <row r="194" spans="1:13" x14ac:dyDescent="0.2">
      <c r="A194" s="86"/>
      <c r="B194" s="91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</row>
    <row r="195" spans="1:13" x14ac:dyDescent="0.2">
      <c r="A195" s="86"/>
      <c r="B195" s="91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</row>
    <row r="196" spans="1:13" x14ac:dyDescent="0.2">
      <c r="A196" s="86"/>
      <c r="B196" s="91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</row>
    <row r="197" spans="1:13" x14ac:dyDescent="0.2">
      <c r="A197" s="86"/>
      <c r="B197" s="91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</row>
    <row r="198" spans="1:13" x14ac:dyDescent="0.2">
      <c r="A198" s="86"/>
      <c r="B198" s="91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</row>
    <row r="199" spans="1:13" x14ac:dyDescent="0.2">
      <c r="A199" s="86"/>
      <c r="B199" s="91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</row>
    <row r="200" spans="1:13" x14ac:dyDescent="0.2">
      <c r="A200" s="86"/>
      <c r="B200" s="91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</row>
    <row r="201" spans="1:13" x14ac:dyDescent="0.2">
      <c r="A201" s="86"/>
      <c r="B201" s="91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</row>
    <row r="202" spans="1:13" x14ac:dyDescent="0.2">
      <c r="A202" s="86"/>
      <c r="B202" s="91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</row>
    <row r="203" spans="1:13" x14ac:dyDescent="0.2">
      <c r="A203" s="86"/>
      <c r="B203" s="91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</row>
    <row r="204" spans="1:13" x14ac:dyDescent="0.2">
      <c r="A204" s="86"/>
      <c r="B204" s="91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</row>
    <row r="205" spans="1:13" x14ac:dyDescent="0.2">
      <c r="A205" s="86"/>
      <c r="B205" s="91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</row>
    <row r="206" spans="1:13" x14ac:dyDescent="0.2">
      <c r="A206" s="86"/>
      <c r="B206" s="91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</row>
    <row r="207" spans="1:13" x14ac:dyDescent="0.2">
      <c r="A207" s="86"/>
      <c r="B207" s="91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</row>
    <row r="208" spans="1:13" x14ac:dyDescent="0.2">
      <c r="A208" s="86"/>
      <c r="B208" s="91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</row>
    <row r="209" spans="1:13" x14ac:dyDescent="0.2">
      <c r="A209" s="86"/>
      <c r="B209" s="91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</row>
    <row r="210" spans="1:13" x14ac:dyDescent="0.2">
      <c r="A210" s="86"/>
      <c r="B210" s="91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</row>
    <row r="211" spans="1:13" x14ac:dyDescent="0.2">
      <c r="A211" s="86"/>
      <c r="B211" s="91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</row>
    <row r="212" spans="1:13" x14ac:dyDescent="0.2">
      <c r="A212" s="86"/>
      <c r="B212" s="91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</row>
    <row r="213" spans="1:13" x14ac:dyDescent="0.2">
      <c r="A213" s="86"/>
      <c r="B213" s="91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</row>
    <row r="214" spans="1:13" x14ac:dyDescent="0.2">
      <c r="A214" s="86"/>
      <c r="B214" s="91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</row>
    <row r="215" spans="1:13" x14ac:dyDescent="0.2">
      <c r="A215" s="86"/>
      <c r="B215" s="91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</row>
    <row r="216" spans="1:13" x14ac:dyDescent="0.2">
      <c r="A216" s="86"/>
      <c r="B216" s="91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</row>
    <row r="217" spans="1:13" x14ac:dyDescent="0.2">
      <c r="A217" s="86"/>
      <c r="B217" s="91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</row>
    <row r="218" spans="1:13" x14ac:dyDescent="0.2">
      <c r="A218" s="86"/>
      <c r="B218" s="91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</row>
    <row r="219" spans="1:13" x14ac:dyDescent="0.2">
      <c r="A219" s="86"/>
      <c r="B219" s="91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</row>
    <row r="220" spans="1:13" x14ac:dyDescent="0.2">
      <c r="A220" s="86"/>
      <c r="B220" s="91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</row>
    <row r="221" spans="1:13" x14ac:dyDescent="0.2">
      <c r="A221" s="86"/>
      <c r="B221" s="91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</row>
    <row r="222" spans="1:13" x14ac:dyDescent="0.2">
      <c r="A222" s="86"/>
      <c r="B222" s="91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</row>
    <row r="223" spans="1:13" x14ac:dyDescent="0.2">
      <c r="A223" s="86"/>
      <c r="B223" s="91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</row>
    <row r="224" spans="1:13" x14ac:dyDescent="0.2">
      <c r="A224" s="86"/>
      <c r="B224" s="91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</row>
    <row r="225" spans="1:13" x14ac:dyDescent="0.2">
      <c r="A225" s="86"/>
      <c r="B225" s="91"/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</row>
    <row r="226" spans="1:13" x14ac:dyDescent="0.2">
      <c r="A226" s="86"/>
      <c r="B226" s="91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</row>
    <row r="227" spans="1:13" x14ac:dyDescent="0.2">
      <c r="A227" s="86"/>
      <c r="B227" s="91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</row>
    <row r="228" spans="1:13" x14ac:dyDescent="0.2">
      <c r="A228" s="86"/>
      <c r="B228" s="91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</row>
    <row r="229" spans="1:13" x14ac:dyDescent="0.2">
      <c r="A229" s="86"/>
      <c r="B229" s="91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</row>
    <row r="230" spans="1:13" x14ac:dyDescent="0.2">
      <c r="A230" s="86"/>
      <c r="B230" s="91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</row>
    <row r="231" spans="1:13" x14ac:dyDescent="0.2">
      <c r="A231" s="86"/>
      <c r="B231" s="91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</row>
    <row r="232" spans="1:13" x14ac:dyDescent="0.2">
      <c r="A232" s="86"/>
      <c r="B232" s="91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</row>
    <row r="233" spans="1:13" x14ac:dyDescent="0.2">
      <c r="A233" s="86"/>
      <c r="B233" s="91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</row>
    <row r="234" spans="1:13" x14ac:dyDescent="0.2">
      <c r="A234" s="86"/>
      <c r="B234" s="91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</row>
    <row r="235" spans="1:13" x14ac:dyDescent="0.2">
      <c r="A235" s="86"/>
      <c r="B235" s="91"/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</row>
    <row r="236" spans="1:13" x14ac:dyDescent="0.2">
      <c r="A236" s="86"/>
      <c r="B236" s="91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</row>
    <row r="237" spans="1:13" x14ac:dyDescent="0.2">
      <c r="A237" s="86"/>
      <c r="B237" s="91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</row>
    <row r="238" spans="1:13" x14ac:dyDescent="0.2">
      <c r="A238" s="86"/>
      <c r="B238" s="91"/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</row>
    <row r="239" spans="1:13" x14ac:dyDescent="0.2">
      <c r="A239" s="86"/>
      <c r="B239" s="91"/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</row>
    <row r="240" spans="1:13" x14ac:dyDescent="0.2">
      <c r="A240" s="86"/>
      <c r="B240" s="91"/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</row>
    <row r="241" spans="1:13" x14ac:dyDescent="0.2">
      <c r="A241" s="86"/>
      <c r="B241" s="91"/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</row>
    <row r="242" spans="1:13" x14ac:dyDescent="0.2">
      <c r="A242" s="86"/>
      <c r="B242" s="91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</row>
    <row r="243" spans="1:13" x14ac:dyDescent="0.2">
      <c r="A243" s="86"/>
      <c r="B243" s="91"/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</row>
    <row r="244" spans="1:13" x14ac:dyDescent="0.2">
      <c r="A244" s="86"/>
      <c r="B244" s="91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6"/>
    </row>
    <row r="245" spans="1:13" x14ac:dyDescent="0.2">
      <c r="A245" s="86"/>
      <c r="B245" s="91"/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6"/>
    </row>
    <row r="246" spans="1:13" x14ac:dyDescent="0.2">
      <c r="A246" s="86"/>
      <c r="B246" s="91"/>
      <c r="C246" s="86"/>
      <c r="D246" s="86"/>
      <c r="E246" s="86"/>
      <c r="F246" s="86"/>
      <c r="G246" s="86"/>
      <c r="H246" s="86"/>
      <c r="I246" s="86"/>
      <c r="J246" s="86"/>
      <c r="K246" s="86"/>
      <c r="L246" s="86"/>
      <c r="M246" s="86"/>
    </row>
    <row r="247" spans="1:13" x14ac:dyDescent="0.2">
      <c r="A247" s="86"/>
      <c r="B247" s="91"/>
      <c r="C247" s="86"/>
      <c r="D247" s="86"/>
      <c r="E247" s="86"/>
      <c r="F247" s="86"/>
      <c r="G247" s="86"/>
      <c r="H247" s="86"/>
      <c r="I247" s="86"/>
      <c r="J247" s="86"/>
      <c r="K247" s="86"/>
      <c r="L247" s="86"/>
      <c r="M247" s="86"/>
    </row>
    <row r="248" spans="1:13" x14ac:dyDescent="0.2">
      <c r="A248" s="86"/>
      <c r="B248" s="91"/>
      <c r="C248" s="86"/>
      <c r="D248" s="86"/>
      <c r="E248" s="86"/>
      <c r="F248" s="86"/>
      <c r="G248" s="86"/>
      <c r="H248" s="86"/>
      <c r="I248" s="86"/>
      <c r="J248" s="86"/>
      <c r="K248" s="86"/>
      <c r="L248" s="86"/>
      <c r="M248" s="86"/>
    </row>
    <row r="249" spans="1:13" x14ac:dyDescent="0.2">
      <c r="A249" s="86"/>
      <c r="B249" s="91"/>
      <c r="C249" s="86"/>
      <c r="D249" s="86"/>
      <c r="E249" s="86"/>
      <c r="F249" s="86"/>
      <c r="G249" s="86"/>
      <c r="H249" s="86"/>
      <c r="I249" s="86"/>
      <c r="J249" s="86"/>
      <c r="K249" s="86"/>
      <c r="L249" s="86"/>
      <c r="M249" s="86"/>
    </row>
    <row r="250" spans="1:13" x14ac:dyDescent="0.2">
      <c r="A250" s="86"/>
      <c r="B250" s="91"/>
      <c r="C250" s="86"/>
      <c r="D250" s="86"/>
      <c r="E250" s="86"/>
      <c r="F250" s="86"/>
      <c r="G250" s="86"/>
      <c r="H250" s="86"/>
      <c r="I250" s="86"/>
      <c r="J250" s="86"/>
      <c r="K250" s="86"/>
      <c r="L250" s="86"/>
      <c r="M250" s="86"/>
    </row>
    <row r="251" spans="1:13" x14ac:dyDescent="0.2">
      <c r="A251" s="86"/>
      <c r="B251" s="91"/>
      <c r="C251" s="86"/>
      <c r="D251" s="86"/>
      <c r="E251" s="86"/>
      <c r="F251" s="86"/>
      <c r="G251" s="86"/>
      <c r="H251" s="86"/>
      <c r="I251" s="86"/>
      <c r="J251" s="86"/>
      <c r="K251" s="86"/>
      <c r="L251" s="86"/>
      <c r="M251" s="86"/>
    </row>
    <row r="252" spans="1:13" x14ac:dyDescent="0.2">
      <c r="A252" s="86"/>
      <c r="B252" s="91"/>
      <c r="C252" s="86"/>
      <c r="D252" s="86"/>
      <c r="E252" s="86"/>
      <c r="F252" s="86"/>
      <c r="G252" s="86"/>
      <c r="H252" s="86"/>
      <c r="I252" s="86"/>
      <c r="J252" s="86"/>
      <c r="K252" s="86"/>
      <c r="L252" s="86"/>
      <c r="M252" s="86"/>
    </row>
    <row r="253" spans="1:13" x14ac:dyDescent="0.2">
      <c r="A253" s="86"/>
      <c r="B253" s="91"/>
      <c r="C253" s="86"/>
      <c r="D253" s="86"/>
      <c r="E253" s="86"/>
      <c r="F253" s="86"/>
      <c r="G253" s="86"/>
      <c r="H253" s="86"/>
      <c r="I253" s="86"/>
      <c r="J253" s="86"/>
      <c r="K253" s="86"/>
      <c r="L253" s="86"/>
      <c r="M253" s="86"/>
    </row>
    <row r="254" spans="1:13" x14ac:dyDescent="0.2">
      <c r="A254" s="86"/>
      <c r="B254" s="91"/>
      <c r="C254" s="86"/>
      <c r="D254" s="86"/>
      <c r="E254" s="86"/>
      <c r="F254" s="86"/>
      <c r="G254" s="86"/>
      <c r="H254" s="86"/>
      <c r="I254" s="86"/>
      <c r="J254" s="86"/>
      <c r="K254" s="86"/>
      <c r="L254" s="86"/>
      <c r="M254" s="86"/>
    </row>
    <row r="255" spans="1:13" x14ac:dyDescent="0.2">
      <c r="A255" s="86"/>
      <c r="B255" s="91"/>
      <c r="C255" s="86"/>
      <c r="D255" s="86"/>
      <c r="E255" s="86"/>
      <c r="F255" s="86"/>
      <c r="G255" s="86"/>
      <c r="H255" s="86"/>
      <c r="I255" s="86"/>
      <c r="J255" s="86"/>
      <c r="K255" s="86"/>
      <c r="L255" s="86"/>
      <c r="M255" s="86"/>
    </row>
    <row r="256" spans="1:13" x14ac:dyDescent="0.2">
      <c r="A256" s="86"/>
      <c r="B256" s="91"/>
      <c r="C256" s="86"/>
      <c r="D256" s="86"/>
      <c r="E256" s="86"/>
      <c r="F256" s="86"/>
      <c r="G256" s="86"/>
      <c r="H256" s="86"/>
      <c r="I256" s="86"/>
      <c r="J256" s="86"/>
      <c r="K256" s="86"/>
      <c r="L256" s="86"/>
      <c r="M256" s="86"/>
    </row>
    <row r="257" spans="1:13" x14ac:dyDescent="0.2">
      <c r="A257" s="86"/>
      <c r="B257" s="91"/>
      <c r="C257" s="86"/>
      <c r="D257" s="86"/>
      <c r="E257" s="86"/>
      <c r="F257" s="86"/>
      <c r="G257" s="86"/>
      <c r="H257" s="86"/>
      <c r="I257" s="86"/>
      <c r="J257" s="86"/>
      <c r="K257" s="86"/>
      <c r="L257" s="86"/>
      <c r="M257" s="86"/>
    </row>
    <row r="258" spans="1:13" x14ac:dyDescent="0.2">
      <c r="A258" s="86"/>
      <c r="B258" s="91"/>
      <c r="C258" s="86"/>
      <c r="D258" s="86"/>
      <c r="E258" s="86"/>
      <c r="F258" s="86"/>
      <c r="G258" s="86"/>
      <c r="H258" s="86"/>
      <c r="I258" s="86"/>
      <c r="J258" s="86"/>
      <c r="K258" s="86"/>
      <c r="L258" s="86"/>
      <c r="M258" s="86"/>
    </row>
    <row r="259" spans="1:13" x14ac:dyDescent="0.2">
      <c r="A259" s="86"/>
      <c r="B259" s="91"/>
      <c r="C259" s="86"/>
      <c r="D259" s="86"/>
      <c r="E259" s="86"/>
      <c r="F259" s="86"/>
      <c r="G259" s="86"/>
      <c r="H259" s="86"/>
      <c r="I259" s="86"/>
      <c r="J259" s="86"/>
      <c r="K259" s="86"/>
      <c r="L259" s="86"/>
      <c r="M259" s="86"/>
    </row>
    <row r="260" spans="1:13" x14ac:dyDescent="0.2">
      <c r="A260" s="86"/>
      <c r="B260" s="91"/>
      <c r="C260" s="86"/>
      <c r="D260" s="86"/>
      <c r="E260" s="86"/>
      <c r="F260" s="86"/>
      <c r="G260" s="86"/>
      <c r="H260" s="86"/>
      <c r="I260" s="86"/>
      <c r="J260" s="86"/>
      <c r="K260" s="86"/>
      <c r="L260" s="86"/>
      <c r="M260" s="86"/>
    </row>
    <row r="261" spans="1:13" x14ac:dyDescent="0.2">
      <c r="A261" s="86"/>
      <c r="B261" s="91"/>
      <c r="C261" s="86"/>
      <c r="D261" s="86"/>
      <c r="E261" s="86"/>
      <c r="F261" s="86"/>
      <c r="G261" s="86"/>
      <c r="H261" s="86"/>
      <c r="I261" s="86"/>
      <c r="J261" s="86"/>
      <c r="K261" s="86"/>
      <c r="L261" s="86"/>
      <c r="M261" s="86"/>
    </row>
    <row r="262" spans="1:13" x14ac:dyDescent="0.2">
      <c r="A262" s="86"/>
      <c r="B262" s="91"/>
      <c r="C262" s="86"/>
      <c r="D262" s="86"/>
      <c r="E262" s="86"/>
      <c r="F262" s="86"/>
      <c r="G262" s="86"/>
      <c r="H262" s="86"/>
      <c r="I262" s="86"/>
      <c r="J262" s="86"/>
      <c r="K262" s="86"/>
      <c r="L262" s="86"/>
      <c r="M262" s="86"/>
    </row>
    <row r="263" spans="1:13" x14ac:dyDescent="0.2">
      <c r="A263" s="86"/>
      <c r="B263" s="91"/>
      <c r="C263" s="86"/>
      <c r="D263" s="86"/>
      <c r="E263" s="86"/>
      <c r="F263" s="86"/>
      <c r="G263" s="86"/>
      <c r="H263" s="86"/>
      <c r="I263" s="86"/>
      <c r="J263" s="86"/>
      <c r="K263" s="86"/>
      <c r="L263" s="86"/>
      <c r="M263" s="86"/>
    </row>
    <row r="264" spans="1:13" x14ac:dyDescent="0.2">
      <c r="A264" s="86"/>
      <c r="B264" s="91"/>
      <c r="C264" s="86"/>
      <c r="D264" s="86"/>
      <c r="E264" s="86"/>
      <c r="F264" s="86"/>
      <c r="G264" s="86"/>
      <c r="H264" s="86"/>
      <c r="I264" s="86"/>
      <c r="J264" s="86"/>
      <c r="K264" s="86"/>
      <c r="L264" s="86"/>
      <c r="M264" s="86"/>
    </row>
    <row r="265" spans="1:13" x14ac:dyDescent="0.2">
      <c r="A265" s="86"/>
      <c r="B265" s="91"/>
      <c r="C265" s="86"/>
      <c r="D265" s="86"/>
      <c r="E265" s="86"/>
      <c r="F265" s="86"/>
      <c r="G265" s="86"/>
      <c r="H265" s="86"/>
      <c r="I265" s="86"/>
      <c r="J265" s="86"/>
      <c r="K265" s="86"/>
      <c r="L265" s="86"/>
      <c r="M265" s="86"/>
    </row>
    <row r="266" spans="1:13" x14ac:dyDescent="0.2">
      <c r="A266" s="86"/>
      <c r="B266" s="91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6"/>
    </row>
    <row r="267" spans="1:13" x14ac:dyDescent="0.2">
      <c r="A267" s="86"/>
      <c r="B267" s="91"/>
      <c r="C267" s="86"/>
      <c r="D267" s="86"/>
      <c r="E267" s="86"/>
      <c r="F267" s="86"/>
      <c r="G267" s="86"/>
      <c r="H267" s="86"/>
      <c r="I267" s="86"/>
      <c r="J267" s="86"/>
      <c r="K267" s="86"/>
      <c r="L267" s="86"/>
      <c r="M267" s="86"/>
    </row>
    <row r="268" spans="1:13" x14ac:dyDescent="0.2">
      <c r="A268" s="86"/>
      <c r="B268" s="91"/>
      <c r="C268" s="86"/>
      <c r="D268" s="86"/>
      <c r="E268" s="86"/>
      <c r="F268" s="86"/>
      <c r="G268" s="86"/>
      <c r="H268" s="86"/>
      <c r="I268" s="86"/>
      <c r="J268" s="86"/>
      <c r="K268" s="86"/>
      <c r="L268" s="86"/>
      <c r="M268" s="86"/>
    </row>
    <row r="269" spans="1:13" x14ac:dyDescent="0.2">
      <c r="A269" s="86"/>
      <c r="B269" s="91"/>
      <c r="C269" s="86"/>
      <c r="D269" s="86"/>
      <c r="E269" s="86"/>
      <c r="F269" s="86"/>
      <c r="G269" s="86"/>
      <c r="H269" s="86"/>
      <c r="I269" s="86"/>
      <c r="J269" s="86"/>
      <c r="K269" s="86"/>
      <c r="L269" s="86"/>
      <c r="M269" s="86"/>
    </row>
    <row r="270" spans="1:13" x14ac:dyDescent="0.2">
      <c r="A270" s="86"/>
      <c r="B270" s="91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6"/>
    </row>
    <row r="271" spans="1:13" x14ac:dyDescent="0.2">
      <c r="A271" s="86"/>
      <c r="B271" s="91"/>
      <c r="C271" s="86"/>
      <c r="D271" s="86"/>
      <c r="E271" s="86"/>
      <c r="F271" s="86"/>
      <c r="G271" s="86"/>
      <c r="H271" s="86"/>
      <c r="I271" s="86"/>
      <c r="J271" s="86"/>
      <c r="K271" s="86"/>
      <c r="L271" s="86"/>
      <c r="M271" s="86"/>
    </row>
    <row r="272" spans="1:13" x14ac:dyDescent="0.2">
      <c r="A272" s="86"/>
      <c r="B272" s="91"/>
      <c r="C272" s="86"/>
      <c r="D272" s="86"/>
      <c r="E272" s="86"/>
      <c r="F272" s="86"/>
      <c r="G272" s="86"/>
      <c r="H272" s="86"/>
      <c r="I272" s="86"/>
      <c r="J272" s="86"/>
      <c r="K272" s="86"/>
      <c r="L272" s="86"/>
      <c r="M272" s="86"/>
    </row>
    <row r="273" spans="1:13" x14ac:dyDescent="0.2">
      <c r="A273" s="86"/>
      <c r="B273" s="91"/>
      <c r="C273" s="86"/>
      <c r="D273" s="86"/>
      <c r="E273" s="86"/>
      <c r="F273" s="86"/>
      <c r="G273" s="86"/>
      <c r="H273" s="86"/>
      <c r="I273" s="86"/>
      <c r="J273" s="86"/>
      <c r="K273" s="86"/>
      <c r="L273" s="86"/>
      <c r="M273" s="86"/>
    </row>
    <row r="274" spans="1:13" x14ac:dyDescent="0.2">
      <c r="A274" s="86"/>
      <c r="B274" s="91"/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6"/>
    </row>
    <row r="275" spans="1:13" x14ac:dyDescent="0.2">
      <c r="A275" s="86"/>
      <c r="B275" s="91"/>
      <c r="C275" s="86"/>
      <c r="D275" s="86"/>
      <c r="E275" s="86"/>
      <c r="F275" s="86"/>
      <c r="G275" s="86"/>
      <c r="H275" s="86"/>
      <c r="I275" s="86"/>
      <c r="J275" s="86"/>
      <c r="K275" s="86"/>
      <c r="L275" s="86"/>
      <c r="M275" s="86"/>
    </row>
    <row r="276" spans="1:13" x14ac:dyDescent="0.2">
      <c r="A276" s="86"/>
      <c r="B276" s="91"/>
      <c r="C276" s="86"/>
      <c r="D276" s="86"/>
      <c r="E276" s="86"/>
      <c r="F276" s="86"/>
      <c r="G276" s="86"/>
      <c r="H276" s="86"/>
      <c r="I276" s="86"/>
      <c r="J276" s="86"/>
      <c r="K276" s="86"/>
      <c r="L276" s="86"/>
      <c r="M276" s="86"/>
    </row>
    <row r="277" spans="1:13" x14ac:dyDescent="0.2">
      <c r="A277" s="86"/>
      <c r="B277" s="91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6"/>
    </row>
    <row r="278" spans="1:13" x14ac:dyDescent="0.2">
      <c r="A278" s="86"/>
      <c r="B278" s="91"/>
      <c r="C278" s="86"/>
      <c r="D278" s="86"/>
      <c r="E278" s="86"/>
      <c r="F278" s="86"/>
      <c r="G278" s="86"/>
      <c r="H278" s="86"/>
      <c r="I278" s="86"/>
      <c r="J278" s="86"/>
      <c r="K278" s="86"/>
      <c r="L278" s="86"/>
      <c r="M278" s="86"/>
    </row>
    <row r="279" spans="1:13" x14ac:dyDescent="0.2">
      <c r="A279" s="86"/>
      <c r="B279" s="91"/>
      <c r="C279" s="86"/>
      <c r="D279" s="86"/>
      <c r="E279" s="86"/>
      <c r="F279" s="86"/>
      <c r="G279" s="86"/>
      <c r="H279" s="86"/>
      <c r="I279" s="86"/>
      <c r="J279" s="86"/>
      <c r="K279" s="86"/>
      <c r="L279" s="86"/>
      <c r="M279" s="86"/>
    </row>
    <row r="280" spans="1:13" x14ac:dyDescent="0.2">
      <c r="A280" s="86"/>
      <c r="B280" s="91"/>
      <c r="C280" s="86"/>
      <c r="D280" s="86"/>
      <c r="E280" s="86"/>
      <c r="F280" s="86"/>
      <c r="G280" s="86"/>
      <c r="H280" s="86"/>
      <c r="I280" s="86"/>
      <c r="J280" s="86"/>
      <c r="K280" s="86"/>
      <c r="L280" s="86"/>
      <c r="M280" s="86"/>
    </row>
    <row r="281" spans="1:13" x14ac:dyDescent="0.2">
      <c r="A281" s="86"/>
      <c r="B281" s="91"/>
      <c r="C281" s="86"/>
      <c r="D281" s="86"/>
      <c r="E281" s="86"/>
      <c r="F281" s="86"/>
      <c r="G281" s="86"/>
      <c r="H281" s="86"/>
      <c r="I281" s="86"/>
      <c r="J281" s="86"/>
      <c r="K281" s="86"/>
      <c r="L281" s="86"/>
      <c r="M281" s="86"/>
    </row>
    <row r="282" spans="1:13" x14ac:dyDescent="0.2">
      <c r="A282" s="86"/>
      <c r="B282" s="91"/>
      <c r="C282" s="86"/>
      <c r="D282" s="86"/>
      <c r="E282" s="86"/>
      <c r="F282" s="86"/>
      <c r="G282" s="86"/>
      <c r="H282" s="86"/>
      <c r="I282" s="86"/>
      <c r="J282" s="86"/>
      <c r="K282" s="86"/>
      <c r="L282" s="86"/>
      <c r="M282" s="86"/>
    </row>
    <row r="283" spans="1:13" x14ac:dyDescent="0.2">
      <c r="A283" s="86"/>
      <c r="B283" s="91"/>
      <c r="C283" s="86"/>
      <c r="D283" s="86"/>
      <c r="E283" s="86"/>
      <c r="F283" s="86"/>
      <c r="G283" s="86"/>
      <c r="H283" s="86"/>
      <c r="I283" s="86"/>
      <c r="J283" s="86"/>
      <c r="K283" s="86"/>
      <c r="L283" s="86"/>
      <c r="M283" s="86"/>
    </row>
    <row r="284" spans="1:13" x14ac:dyDescent="0.2">
      <c r="A284" s="86"/>
      <c r="B284" s="91"/>
      <c r="C284" s="86"/>
      <c r="D284" s="86"/>
      <c r="E284" s="86"/>
      <c r="F284" s="86"/>
      <c r="G284" s="86"/>
      <c r="H284" s="86"/>
      <c r="I284" s="86"/>
      <c r="J284" s="86"/>
      <c r="K284" s="86"/>
      <c r="L284" s="86"/>
      <c r="M284" s="86"/>
    </row>
    <row r="285" spans="1:13" x14ac:dyDescent="0.2">
      <c r="A285" s="86"/>
      <c r="B285" s="91"/>
      <c r="C285" s="86"/>
      <c r="D285" s="86"/>
      <c r="E285" s="86"/>
      <c r="F285" s="86"/>
      <c r="G285" s="86"/>
      <c r="H285" s="86"/>
      <c r="I285" s="86"/>
      <c r="J285" s="86"/>
      <c r="K285" s="86"/>
      <c r="L285" s="86"/>
      <c r="M285" s="86"/>
    </row>
    <row r="286" spans="1:13" x14ac:dyDescent="0.2">
      <c r="A286" s="86"/>
      <c r="B286" s="91"/>
      <c r="C286" s="86"/>
      <c r="D286" s="86"/>
      <c r="E286" s="86"/>
      <c r="F286" s="86"/>
      <c r="G286" s="86"/>
      <c r="H286" s="86"/>
      <c r="I286" s="86"/>
      <c r="J286" s="86"/>
      <c r="K286" s="86"/>
      <c r="L286" s="86"/>
      <c r="M286" s="86"/>
    </row>
    <row r="287" spans="1:13" x14ac:dyDescent="0.2">
      <c r="A287" s="86"/>
      <c r="B287" s="91"/>
      <c r="C287" s="86"/>
      <c r="D287" s="86"/>
      <c r="E287" s="86"/>
      <c r="F287" s="86"/>
      <c r="G287" s="86"/>
      <c r="H287" s="86"/>
      <c r="I287" s="86"/>
      <c r="J287" s="86"/>
      <c r="K287" s="86"/>
      <c r="L287" s="86"/>
      <c r="M287" s="86"/>
    </row>
    <row r="288" spans="1:13" x14ac:dyDescent="0.2">
      <c r="A288" s="86"/>
      <c r="B288" s="91"/>
      <c r="C288" s="86"/>
      <c r="D288" s="86"/>
      <c r="E288" s="86"/>
      <c r="F288" s="86"/>
      <c r="G288" s="86"/>
      <c r="H288" s="86"/>
      <c r="I288" s="86"/>
      <c r="J288" s="86"/>
      <c r="K288" s="86"/>
      <c r="L288" s="86"/>
      <c r="M288" s="86"/>
    </row>
    <row r="289" spans="1:13" x14ac:dyDescent="0.2">
      <c r="A289" s="86"/>
      <c r="B289" s="91"/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6"/>
    </row>
    <row r="290" spans="1:13" x14ac:dyDescent="0.2">
      <c r="A290" s="86"/>
      <c r="B290" s="91"/>
      <c r="C290" s="86"/>
      <c r="D290" s="86"/>
      <c r="E290" s="86"/>
      <c r="F290" s="86"/>
      <c r="G290" s="86"/>
      <c r="H290" s="86"/>
      <c r="I290" s="86"/>
      <c r="J290" s="86"/>
      <c r="K290" s="86"/>
      <c r="L290" s="86"/>
      <c r="M290" s="86"/>
    </row>
    <row r="291" spans="1:13" x14ac:dyDescent="0.2">
      <c r="A291" s="86"/>
      <c r="B291" s="91"/>
      <c r="C291" s="86"/>
      <c r="D291" s="86"/>
      <c r="E291" s="86"/>
      <c r="F291" s="86"/>
      <c r="G291" s="86"/>
      <c r="H291" s="86"/>
      <c r="I291" s="86"/>
      <c r="J291" s="86"/>
      <c r="K291" s="86"/>
      <c r="L291" s="86"/>
      <c r="M291" s="86"/>
    </row>
    <row r="292" spans="1:13" x14ac:dyDescent="0.2">
      <c r="A292" s="86"/>
      <c r="B292" s="91"/>
      <c r="C292" s="86"/>
      <c r="D292" s="86"/>
      <c r="E292" s="86"/>
      <c r="F292" s="86"/>
      <c r="G292" s="86"/>
      <c r="H292" s="86"/>
      <c r="I292" s="86"/>
      <c r="J292" s="86"/>
      <c r="K292" s="86"/>
      <c r="L292" s="86"/>
      <c r="M292" s="86"/>
    </row>
    <row r="293" spans="1:13" x14ac:dyDescent="0.2">
      <c r="A293" s="86"/>
      <c r="B293" s="91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6"/>
    </row>
    <row r="294" spans="1:13" x14ac:dyDescent="0.2">
      <c r="A294" s="86"/>
      <c r="B294" s="91"/>
      <c r="C294" s="86"/>
      <c r="D294" s="86"/>
      <c r="E294" s="86"/>
      <c r="F294" s="86"/>
      <c r="G294" s="86"/>
      <c r="H294" s="86"/>
      <c r="I294" s="86"/>
      <c r="J294" s="86"/>
      <c r="K294" s="86"/>
      <c r="L294" s="86"/>
      <c r="M294" s="86"/>
    </row>
    <row r="295" spans="1:13" x14ac:dyDescent="0.2">
      <c r="A295" s="86"/>
      <c r="B295" s="91"/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6"/>
    </row>
    <row r="296" spans="1:13" x14ac:dyDescent="0.2">
      <c r="A296" s="86"/>
      <c r="B296" s="91"/>
      <c r="C296" s="86"/>
      <c r="D296" s="86"/>
      <c r="E296" s="86"/>
      <c r="F296" s="86"/>
      <c r="G296" s="86"/>
      <c r="H296" s="86"/>
      <c r="I296" s="86"/>
      <c r="J296" s="86"/>
      <c r="K296" s="86"/>
      <c r="L296" s="86"/>
      <c r="M296" s="86"/>
    </row>
    <row r="297" spans="1:13" x14ac:dyDescent="0.2">
      <c r="A297" s="86"/>
      <c r="B297" s="91"/>
      <c r="C297" s="86"/>
      <c r="D297" s="86"/>
      <c r="E297" s="86"/>
      <c r="F297" s="86"/>
      <c r="G297" s="86"/>
      <c r="H297" s="86"/>
      <c r="I297" s="86"/>
      <c r="J297" s="86"/>
      <c r="K297" s="86"/>
      <c r="L297" s="86"/>
      <c r="M297" s="86"/>
    </row>
    <row r="298" spans="1:13" x14ac:dyDescent="0.2">
      <c r="A298" s="86"/>
      <c r="B298" s="91"/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</row>
    <row r="299" spans="1:13" x14ac:dyDescent="0.2">
      <c r="A299" s="86"/>
      <c r="B299" s="91"/>
      <c r="C299" s="86"/>
      <c r="D299" s="86"/>
      <c r="E299" s="86"/>
      <c r="F299" s="86"/>
      <c r="G299" s="86"/>
      <c r="H299" s="86"/>
      <c r="I299" s="86"/>
      <c r="J299" s="86"/>
      <c r="K299" s="86"/>
      <c r="L299" s="86"/>
      <c r="M299" s="86"/>
    </row>
    <row r="300" spans="1:13" x14ac:dyDescent="0.2">
      <c r="A300" s="86"/>
      <c r="B300" s="91"/>
      <c r="C300" s="86"/>
      <c r="D300" s="86"/>
      <c r="E300" s="86"/>
      <c r="F300" s="86"/>
      <c r="G300" s="86"/>
      <c r="H300" s="86"/>
      <c r="I300" s="86"/>
      <c r="J300" s="86"/>
      <c r="K300" s="86"/>
      <c r="L300" s="86"/>
      <c r="M300" s="86"/>
    </row>
    <row r="301" spans="1:13" x14ac:dyDescent="0.2">
      <c r="A301" s="86"/>
      <c r="B301" s="91"/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6"/>
    </row>
    <row r="302" spans="1:13" x14ac:dyDescent="0.2">
      <c r="A302" s="86"/>
      <c r="B302" s="91"/>
      <c r="C302" s="86"/>
      <c r="D302" s="86"/>
      <c r="E302" s="86"/>
      <c r="F302" s="86"/>
      <c r="G302" s="86"/>
      <c r="H302" s="86"/>
      <c r="I302" s="86"/>
      <c r="J302" s="86"/>
      <c r="K302" s="86"/>
      <c r="L302" s="86"/>
      <c r="M302" s="86"/>
    </row>
    <row r="303" spans="1:13" x14ac:dyDescent="0.2">
      <c r="A303" s="86"/>
      <c r="B303" s="91"/>
      <c r="C303" s="86"/>
      <c r="D303" s="86"/>
      <c r="E303" s="86"/>
      <c r="F303" s="86"/>
      <c r="G303" s="86"/>
      <c r="H303" s="86"/>
      <c r="I303" s="86"/>
      <c r="J303" s="86"/>
      <c r="K303" s="86"/>
      <c r="L303" s="86"/>
      <c r="M303" s="86"/>
    </row>
    <row r="304" spans="1:13" x14ac:dyDescent="0.2">
      <c r="A304" s="86"/>
      <c r="B304" s="91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6"/>
    </row>
    <row r="305" spans="1:13" x14ac:dyDescent="0.2">
      <c r="A305" s="86"/>
      <c r="B305" s="91"/>
      <c r="C305" s="86"/>
      <c r="D305" s="86"/>
      <c r="E305" s="86"/>
      <c r="F305" s="86"/>
      <c r="G305" s="86"/>
      <c r="H305" s="86"/>
      <c r="I305" s="86"/>
      <c r="J305" s="86"/>
      <c r="K305" s="86"/>
      <c r="L305" s="86"/>
      <c r="M305" s="86"/>
    </row>
    <row r="306" spans="1:13" x14ac:dyDescent="0.2">
      <c r="A306" s="86"/>
      <c r="B306" s="91"/>
      <c r="C306" s="86"/>
      <c r="D306" s="86"/>
      <c r="E306" s="86"/>
      <c r="F306" s="86"/>
      <c r="G306" s="86"/>
      <c r="H306" s="86"/>
      <c r="I306" s="86"/>
      <c r="J306" s="86"/>
      <c r="K306" s="86"/>
      <c r="L306" s="86"/>
      <c r="M306" s="86"/>
    </row>
    <row r="307" spans="1:13" x14ac:dyDescent="0.2">
      <c r="A307" s="86"/>
      <c r="B307" s="91"/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6"/>
    </row>
    <row r="308" spans="1:13" x14ac:dyDescent="0.2">
      <c r="A308" s="86"/>
      <c r="B308" s="91"/>
      <c r="C308" s="86"/>
      <c r="D308" s="86"/>
      <c r="E308" s="86"/>
      <c r="F308" s="86"/>
      <c r="G308" s="86"/>
      <c r="H308" s="86"/>
      <c r="I308" s="86"/>
      <c r="J308" s="86"/>
      <c r="K308" s="86"/>
      <c r="L308" s="86"/>
      <c r="M308" s="86"/>
    </row>
    <row r="309" spans="1:13" x14ac:dyDescent="0.2">
      <c r="A309" s="86"/>
      <c r="B309" s="91"/>
      <c r="C309" s="86"/>
      <c r="D309" s="86"/>
      <c r="E309" s="86"/>
      <c r="F309" s="86"/>
      <c r="G309" s="86"/>
      <c r="H309" s="86"/>
      <c r="I309" s="86"/>
      <c r="J309" s="86"/>
      <c r="K309" s="86"/>
      <c r="L309" s="86"/>
      <c r="M309" s="86"/>
    </row>
    <row r="310" spans="1:13" x14ac:dyDescent="0.2">
      <c r="A310" s="86"/>
      <c r="B310" s="91"/>
      <c r="C310" s="86"/>
      <c r="D310" s="86"/>
      <c r="E310" s="86"/>
      <c r="F310" s="86"/>
      <c r="G310" s="86"/>
      <c r="H310" s="86"/>
      <c r="I310" s="86"/>
      <c r="J310" s="86"/>
      <c r="K310" s="86"/>
      <c r="L310" s="86"/>
      <c r="M310" s="86"/>
    </row>
    <row r="311" spans="1:13" x14ac:dyDescent="0.2">
      <c r="A311" s="86"/>
      <c r="B311" s="91"/>
      <c r="C311" s="86"/>
      <c r="D311" s="86"/>
      <c r="E311" s="86"/>
      <c r="F311" s="86"/>
      <c r="G311" s="86"/>
      <c r="H311" s="86"/>
      <c r="I311" s="86"/>
      <c r="J311" s="86"/>
      <c r="K311" s="86"/>
      <c r="L311" s="86"/>
      <c r="M311" s="86"/>
    </row>
    <row r="312" spans="1:13" x14ac:dyDescent="0.2">
      <c r="A312" s="86"/>
      <c r="B312" s="91"/>
      <c r="C312" s="86"/>
      <c r="D312" s="86"/>
      <c r="E312" s="86"/>
      <c r="F312" s="86"/>
      <c r="G312" s="86"/>
      <c r="H312" s="86"/>
      <c r="I312" s="86"/>
      <c r="J312" s="86"/>
      <c r="K312" s="86"/>
      <c r="L312" s="86"/>
      <c r="M312" s="86"/>
    </row>
    <row r="313" spans="1:13" x14ac:dyDescent="0.2">
      <c r="A313" s="86"/>
      <c r="B313" s="91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6"/>
    </row>
    <row r="314" spans="1:13" x14ac:dyDescent="0.2">
      <c r="A314" s="86"/>
      <c r="B314" s="91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6"/>
    </row>
    <row r="315" spans="1:13" x14ac:dyDescent="0.2">
      <c r="A315" s="86"/>
      <c r="B315" s="91"/>
      <c r="C315" s="86"/>
      <c r="D315" s="86"/>
      <c r="E315" s="86"/>
      <c r="F315" s="86"/>
      <c r="G315" s="86"/>
      <c r="H315" s="86"/>
      <c r="I315" s="86"/>
      <c r="J315" s="86"/>
      <c r="K315" s="86"/>
      <c r="L315" s="86"/>
      <c r="M315" s="86"/>
    </row>
    <row r="316" spans="1:13" x14ac:dyDescent="0.2">
      <c r="A316" s="86"/>
      <c r="B316" s="91"/>
      <c r="C316" s="86"/>
      <c r="D316" s="86"/>
      <c r="E316" s="86"/>
      <c r="F316" s="86"/>
      <c r="G316" s="86"/>
      <c r="H316" s="86"/>
      <c r="I316" s="86"/>
      <c r="J316" s="86"/>
      <c r="K316" s="86"/>
      <c r="L316" s="86"/>
      <c r="M316" s="86"/>
    </row>
    <row r="317" spans="1:13" x14ac:dyDescent="0.2">
      <c r="A317" s="86"/>
      <c r="B317" s="91"/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6"/>
    </row>
    <row r="318" spans="1:13" x14ac:dyDescent="0.2">
      <c r="A318" s="86"/>
      <c r="B318" s="91"/>
      <c r="C318" s="86"/>
      <c r="D318" s="86"/>
      <c r="E318" s="86"/>
      <c r="F318" s="86"/>
      <c r="G318" s="86"/>
      <c r="H318" s="86"/>
      <c r="I318" s="86"/>
      <c r="J318" s="86"/>
      <c r="K318" s="86"/>
      <c r="L318" s="86"/>
      <c r="M318" s="86"/>
    </row>
    <row r="319" spans="1:13" x14ac:dyDescent="0.2">
      <c r="A319" s="86"/>
      <c r="B319" s="91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6"/>
    </row>
    <row r="320" spans="1:13" x14ac:dyDescent="0.2">
      <c r="A320" s="86"/>
      <c r="B320" s="91"/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6"/>
    </row>
    <row r="321" spans="1:13" x14ac:dyDescent="0.2">
      <c r="A321" s="86"/>
      <c r="B321" s="91"/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6"/>
    </row>
    <row r="322" spans="1:13" x14ac:dyDescent="0.2">
      <c r="A322" s="86"/>
      <c r="B322" s="91"/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6"/>
    </row>
    <row r="323" spans="1:13" x14ac:dyDescent="0.2">
      <c r="A323" s="86"/>
      <c r="B323" s="91"/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6"/>
    </row>
    <row r="324" spans="1:13" x14ac:dyDescent="0.2">
      <c r="A324" s="86"/>
      <c r="B324" s="91"/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6"/>
    </row>
    <row r="325" spans="1:13" x14ac:dyDescent="0.2">
      <c r="A325" s="86"/>
      <c r="B325" s="91"/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6"/>
    </row>
    <row r="326" spans="1:13" x14ac:dyDescent="0.2">
      <c r="A326" s="86"/>
      <c r="B326" s="91"/>
      <c r="C326" s="86"/>
      <c r="D326" s="86"/>
      <c r="E326" s="86"/>
      <c r="F326" s="86"/>
      <c r="G326" s="86"/>
      <c r="H326" s="86"/>
      <c r="I326" s="86"/>
      <c r="J326" s="86"/>
      <c r="K326" s="86"/>
      <c r="L326" s="86"/>
      <c r="M326" s="86"/>
    </row>
    <row r="327" spans="1:13" x14ac:dyDescent="0.2">
      <c r="A327" s="86"/>
      <c r="B327" s="91"/>
      <c r="C327" s="86"/>
      <c r="D327" s="86"/>
      <c r="E327" s="86"/>
      <c r="F327" s="86"/>
      <c r="G327" s="86"/>
      <c r="H327" s="86"/>
      <c r="I327" s="86"/>
      <c r="J327" s="86"/>
      <c r="K327" s="86"/>
      <c r="L327" s="86"/>
      <c r="M327" s="86"/>
    </row>
    <row r="328" spans="1:13" x14ac:dyDescent="0.2">
      <c r="A328" s="86"/>
      <c r="B328" s="91"/>
      <c r="C328" s="86"/>
      <c r="D328" s="86"/>
      <c r="E328" s="86"/>
      <c r="F328" s="86"/>
      <c r="G328" s="86"/>
      <c r="H328" s="86"/>
      <c r="I328" s="86"/>
      <c r="J328" s="86"/>
      <c r="K328" s="86"/>
      <c r="L328" s="86"/>
      <c r="M328" s="86"/>
    </row>
    <row r="329" spans="1:13" x14ac:dyDescent="0.2">
      <c r="A329" s="86"/>
      <c r="B329" s="91"/>
      <c r="C329" s="86"/>
      <c r="D329" s="86"/>
      <c r="E329" s="86"/>
      <c r="F329" s="86"/>
      <c r="G329" s="86"/>
      <c r="H329" s="86"/>
      <c r="I329" s="86"/>
      <c r="J329" s="86"/>
      <c r="K329" s="86"/>
      <c r="L329" s="86"/>
      <c r="M329" s="86"/>
    </row>
    <row r="330" spans="1:13" x14ac:dyDescent="0.2">
      <c r="A330" s="86"/>
      <c r="B330" s="91"/>
      <c r="C330" s="86"/>
      <c r="D330" s="86"/>
      <c r="E330" s="86"/>
      <c r="F330" s="86"/>
      <c r="G330" s="86"/>
      <c r="H330" s="86"/>
      <c r="I330" s="86"/>
      <c r="J330" s="86"/>
      <c r="K330" s="86"/>
      <c r="L330" s="86"/>
      <c r="M330" s="86"/>
    </row>
    <row r="331" spans="1:13" x14ac:dyDescent="0.2">
      <c r="A331" s="86"/>
      <c r="B331" s="91"/>
      <c r="C331" s="86"/>
      <c r="D331" s="86"/>
      <c r="E331" s="86"/>
      <c r="F331" s="86"/>
      <c r="G331" s="86"/>
      <c r="H331" s="86"/>
      <c r="I331" s="86"/>
      <c r="J331" s="86"/>
      <c r="K331" s="86"/>
      <c r="L331" s="86"/>
      <c r="M331" s="86"/>
    </row>
    <row r="332" spans="1:13" x14ac:dyDescent="0.2">
      <c r="A332" s="86"/>
      <c r="B332" s="91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6"/>
    </row>
    <row r="333" spans="1:13" x14ac:dyDescent="0.2">
      <c r="A333" s="86"/>
      <c r="B333" s="91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6"/>
    </row>
    <row r="334" spans="1:13" x14ac:dyDescent="0.2">
      <c r="A334" s="86"/>
      <c r="B334" s="91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6"/>
    </row>
    <row r="335" spans="1:13" x14ac:dyDescent="0.2">
      <c r="A335" s="86"/>
      <c r="B335" s="91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6"/>
    </row>
    <row r="336" spans="1:13" x14ac:dyDescent="0.2">
      <c r="A336" s="86"/>
      <c r="B336" s="91"/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6"/>
    </row>
    <row r="337" spans="1:13" x14ac:dyDescent="0.2">
      <c r="A337" s="86"/>
      <c r="B337" s="91"/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6"/>
    </row>
    <row r="338" spans="1:13" x14ac:dyDescent="0.2">
      <c r="A338" s="86"/>
      <c r="B338" s="91"/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6"/>
    </row>
    <row r="339" spans="1:13" x14ac:dyDescent="0.2">
      <c r="A339" s="86"/>
      <c r="B339" s="91"/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6"/>
    </row>
    <row r="340" spans="1:13" x14ac:dyDescent="0.2">
      <c r="A340" s="86"/>
      <c r="B340" s="91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6"/>
    </row>
    <row r="341" spans="1:13" x14ac:dyDescent="0.2">
      <c r="A341" s="86"/>
      <c r="B341" s="91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6"/>
    </row>
    <row r="342" spans="1:13" x14ac:dyDescent="0.2">
      <c r="A342" s="86"/>
      <c r="B342" s="91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6"/>
    </row>
    <row r="343" spans="1:13" x14ac:dyDescent="0.2">
      <c r="A343" s="86"/>
      <c r="B343" s="91"/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6"/>
    </row>
    <row r="344" spans="1:13" x14ac:dyDescent="0.2">
      <c r="A344" s="86"/>
      <c r="B344" s="91"/>
      <c r="C344" s="86"/>
      <c r="D344" s="86"/>
      <c r="E344" s="86"/>
      <c r="F344" s="86"/>
      <c r="G344" s="86"/>
      <c r="H344" s="86"/>
      <c r="I344" s="86"/>
      <c r="J344" s="86"/>
      <c r="K344" s="86"/>
      <c r="L344" s="86"/>
      <c r="M344" s="86"/>
    </row>
    <row r="345" spans="1:13" x14ac:dyDescent="0.2">
      <c r="A345" s="86"/>
      <c r="B345" s="91"/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6"/>
    </row>
    <row r="346" spans="1:13" x14ac:dyDescent="0.2">
      <c r="A346" s="86"/>
      <c r="B346" s="91"/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6"/>
    </row>
    <row r="347" spans="1:13" x14ac:dyDescent="0.2">
      <c r="A347" s="86"/>
      <c r="B347" s="91"/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6"/>
    </row>
    <row r="348" spans="1:13" x14ac:dyDescent="0.2">
      <c r="A348" s="86"/>
      <c r="B348" s="91"/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6"/>
    </row>
    <row r="349" spans="1:13" x14ac:dyDescent="0.2">
      <c r="A349" s="86"/>
      <c r="B349" s="91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6"/>
    </row>
    <row r="350" spans="1:13" x14ac:dyDescent="0.2">
      <c r="A350" s="86"/>
      <c r="B350" s="91"/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6"/>
    </row>
    <row r="351" spans="1:13" x14ac:dyDescent="0.2">
      <c r="A351" s="86"/>
      <c r="B351" s="91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6"/>
    </row>
    <row r="352" spans="1:13" x14ac:dyDescent="0.2">
      <c r="A352" s="86"/>
      <c r="B352" s="91"/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6"/>
    </row>
    <row r="353" spans="1:13" x14ac:dyDescent="0.2">
      <c r="A353" s="86"/>
      <c r="B353" s="91"/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6"/>
    </row>
    <row r="354" spans="1:13" x14ac:dyDescent="0.2">
      <c r="A354" s="86"/>
      <c r="B354" s="91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</row>
    <row r="355" spans="1:13" x14ac:dyDescent="0.2">
      <c r="A355" s="86"/>
      <c r="B355" s="91"/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6"/>
    </row>
    <row r="356" spans="1:13" x14ac:dyDescent="0.2">
      <c r="A356" s="86"/>
      <c r="B356" s="91"/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6"/>
    </row>
    <row r="357" spans="1:13" x14ac:dyDescent="0.2">
      <c r="A357" s="86"/>
      <c r="B357" s="91"/>
      <c r="C357" s="86"/>
      <c r="D357" s="86"/>
      <c r="E357" s="86"/>
      <c r="F357" s="86"/>
      <c r="G357" s="86"/>
      <c r="H357" s="86"/>
      <c r="I357" s="86"/>
      <c r="J357" s="86"/>
      <c r="K357" s="86"/>
      <c r="L357" s="86"/>
      <c r="M357" s="86"/>
    </row>
    <row r="358" spans="1:13" x14ac:dyDescent="0.2">
      <c r="A358" s="86"/>
      <c r="B358" s="91"/>
      <c r="C358" s="86"/>
      <c r="D358" s="86"/>
      <c r="E358" s="86"/>
      <c r="F358" s="86"/>
      <c r="G358" s="86"/>
      <c r="H358" s="86"/>
      <c r="I358" s="86"/>
      <c r="J358" s="86"/>
      <c r="K358" s="86"/>
      <c r="L358" s="86"/>
      <c r="M358" s="86"/>
    </row>
    <row r="359" spans="1:13" x14ac:dyDescent="0.2">
      <c r="A359" s="86"/>
      <c r="B359" s="91"/>
      <c r="C359" s="86"/>
      <c r="D359" s="86"/>
      <c r="E359" s="86"/>
      <c r="F359" s="86"/>
      <c r="G359" s="86"/>
      <c r="H359" s="86"/>
      <c r="I359" s="86"/>
      <c r="J359" s="86"/>
      <c r="K359" s="86"/>
      <c r="L359" s="86"/>
      <c r="M359" s="86"/>
    </row>
    <row r="360" spans="1:13" x14ac:dyDescent="0.2">
      <c r="A360" s="86"/>
      <c r="B360" s="91"/>
      <c r="C360" s="86"/>
      <c r="D360" s="86"/>
      <c r="E360" s="86"/>
      <c r="F360" s="86"/>
      <c r="G360" s="86"/>
      <c r="H360" s="86"/>
      <c r="I360" s="86"/>
      <c r="J360" s="86"/>
      <c r="K360" s="86"/>
      <c r="L360" s="86"/>
      <c r="M360" s="86"/>
    </row>
    <row r="361" spans="1:13" x14ac:dyDescent="0.2">
      <c r="A361" s="86"/>
      <c r="B361" s="91"/>
      <c r="C361" s="86"/>
      <c r="D361" s="86"/>
      <c r="E361" s="86"/>
      <c r="F361" s="86"/>
      <c r="G361" s="86"/>
      <c r="H361" s="86"/>
      <c r="I361" s="86"/>
      <c r="J361" s="86"/>
      <c r="K361" s="86"/>
      <c r="L361" s="86"/>
      <c r="M361" s="86"/>
    </row>
    <row r="362" spans="1:13" x14ac:dyDescent="0.2">
      <c r="A362" s="86"/>
      <c r="B362" s="91"/>
      <c r="C362" s="86"/>
      <c r="D362" s="86"/>
      <c r="E362" s="86"/>
      <c r="F362" s="86"/>
      <c r="G362" s="86"/>
      <c r="H362" s="86"/>
      <c r="I362" s="86"/>
      <c r="J362" s="86"/>
      <c r="K362" s="86"/>
      <c r="L362" s="86"/>
      <c r="M362" s="86"/>
    </row>
    <row r="363" spans="1:13" x14ac:dyDescent="0.2">
      <c r="A363" s="86"/>
      <c r="B363" s="91"/>
      <c r="C363" s="86"/>
      <c r="D363" s="86"/>
      <c r="E363" s="86"/>
      <c r="F363" s="86"/>
      <c r="G363" s="86"/>
      <c r="H363" s="86"/>
      <c r="I363" s="86"/>
      <c r="J363" s="86"/>
      <c r="K363" s="86"/>
      <c r="L363" s="86"/>
      <c r="M363" s="86"/>
    </row>
    <row r="364" spans="1:13" x14ac:dyDescent="0.2">
      <c r="A364" s="86"/>
      <c r="B364" s="91"/>
      <c r="C364" s="86"/>
      <c r="D364" s="86"/>
      <c r="E364" s="86"/>
      <c r="F364" s="86"/>
      <c r="G364" s="86"/>
      <c r="H364" s="86"/>
      <c r="I364" s="86"/>
      <c r="J364" s="86"/>
      <c r="K364" s="86"/>
      <c r="L364" s="86"/>
      <c r="M364" s="86"/>
    </row>
    <row r="365" spans="1:13" x14ac:dyDescent="0.2">
      <c r="A365" s="86"/>
      <c r="B365" s="91"/>
      <c r="C365" s="86"/>
      <c r="D365" s="86"/>
      <c r="E365" s="86"/>
      <c r="F365" s="86"/>
      <c r="G365" s="86"/>
      <c r="H365" s="86"/>
      <c r="I365" s="86"/>
      <c r="J365" s="86"/>
      <c r="K365" s="86"/>
      <c r="L365" s="86"/>
      <c r="M365" s="86"/>
    </row>
    <row r="366" spans="1:13" x14ac:dyDescent="0.2">
      <c r="A366" s="86"/>
      <c r="B366" s="91"/>
      <c r="C366" s="86"/>
      <c r="D366" s="86"/>
      <c r="E366" s="86"/>
      <c r="F366" s="86"/>
      <c r="G366" s="86"/>
      <c r="H366" s="86"/>
      <c r="I366" s="86"/>
      <c r="J366" s="86"/>
      <c r="K366" s="86"/>
      <c r="L366" s="86"/>
      <c r="M366" s="86"/>
    </row>
    <row r="367" spans="1:13" x14ac:dyDescent="0.2">
      <c r="A367" s="86"/>
      <c r="B367" s="91"/>
      <c r="C367" s="86"/>
      <c r="D367" s="86"/>
      <c r="E367" s="86"/>
      <c r="F367" s="86"/>
      <c r="G367" s="86"/>
      <c r="H367" s="86"/>
      <c r="I367" s="86"/>
      <c r="J367" s="86"/>
      <c r="K367" s="86"/>
      <c r="L367" s="86"/>
      <c r="M367" s="86"/>
    </row>
    <row r="368" spans="1:13" x14ac:dyDescent="0.2">
      <c r="A368" s="86"/>
      <c r="B368" s="91"/>
      <c r="C368" s="86"/>
      <c r="D368" s="86"/>
      <c r="E368" s="86"/>
      <c r="F368" s="86"/>
      <c r="G368" s="86"/>
      <c r="H368" s="86"/>
      <c r="I368" s="86"/>
      <c r="J368" s="86"/>
      <c r="K368" s="86"/>
      <c r="L368" s="86"/>
      <c r="M368" s="86"/>
    </row>
    <row r="369" spans="1:13" x14ac:dyDescent="0.2">
      <c r="A369" s="86"/>
      <c r="B369" s="91"/>
      <c r="C369" s="86"/>
      <c r="D369" s="86"/>
      <c r="E369" s="86"/>
      <c r="F369" s="86"/>
      <c r="G369" s="86"/>
      <c r="H369" s="86"/>
      <c r="I369" s="86"/>
      <c r="J369" s="86"/>
      <c r="K369" s="86"/>
      <c r="L369" s="86"/>
      <c r="M369" s="86"/>
    </row>
    <row r="370" spans="1:13" x14ac:dyDescent="0.2">
      <c r="A370" s="86"/>
      <c r="B370" s="91"/>
      <c r="C370" s="86"/>
      <c r="D370" s="86"/>
      <c r="E370" s="86"/>
      <c r="F370" s="86"/>
      <c r="G370" s="86"/>
      <c r="H370" s="86"/>
      <c r="I370" s="86"/>
      <c r="J370" s="86"/>
      <c r="K370" s="86"/>
      <c r="L370" s="86"/>
      <c r="M370" s="86"/>
    </row>
    <row r="371" spans="1:13" x14ac:dyDescent="0.2">
      <c r="A371" s="86"/>
      <c r="B371" s="91"/>
      <c r="C371" s="86"/>
      <c r="D371" s="86"/>
      <c r="E371" s="86"/>
      <c r="F371" s="86"/>
      <c r="G371" s="86"/>
      <c r="H371" s="86"/>
      <c r="I371" s="86"/>
      <c r="J371" s="86"/>
      <c r="K371" s="86"/>
      <c r="L371" s="86"/>
      <c r="M371" s="86"/>
    </row>
    <row r="372" spans="1:13" x14ac:dyDescent="0.2">
      <c r="A372" s="86"/>
      <c r="B372" s="91"/>
      <c r="C372" s="86"/>
      <c r="D372" s="86"/>
      <c r="E372" s="86"/>
      <c r="F372" s="86"/>
      <c r="G372" s="86"/>
      <c r="H372" s="86"/>
      <c r="I372" s="86"/>
      <c r="J372" s="86"/>
      <c r="K372" s="86"/>
      <c r="L372" s="86"/>
      <c r="M372" s="86"/>
    </row>
    <row r="373" spans="1:13" x14ac:dyDescent="0.2">
      <c r="A373" s="86"/>
      <c r="B373" s="91"/>
      <c r="C373" s="86"/>
      <c r="D373" s="86"/>
      <c r="E373" s="86"/>
      <c r="F373" s="86"/>
      <c r="G373" s="86"/>
      <c r="H373" s="86"/>
      <c r="I373" s="86"/>
      <c r="J373" s="86"/>
      <c r="K373" s="86"/>
      <c r="L373" s="86"/>
      <c r="M373" s="86"/>
    </row>
    <row r="374" spans="1:13" x14ac:dyDescent="0.2">
      <c r="A374" s="86"/>
      <c r="B374" s="91"/>
      <c r="C374" s="86"/>
      <c r="D374" s="86"/>
      <c r="E374" s="86"/>
      <c r="F374" s="86"/>
      <c r="G374" s="86"/>
      <c r="H374" s="86"/>
      <c r="I374" s="86"/>
      <c r="J374" s="86"/>
      <c r="K374" s="86"/>
      <c r="L374" s="86"/>
      <c r="M374" s="86"/>
    </row>
    <row r="375" spans="1:13" x14ac:dyDescent="0.2">
      <c r="A375" s="86"/>
      <c r="B375" s="91"/>
      <c r="C375" s="86"/>
      <c r="D375" s="86"/>
      <c r="E375" s="86"/>
      <c r="F375" s="86"/>
      <c r="G375" s="86"/>
      <c r="H375" s="86"/>
      <c r="I375" s="86"/>
      <c r="J375" s="86"/>
      <c r="K375" s="86"/>
      <c r="L375" s="86"/>
      <c r="M375" s="86"/>
    </row>
    <row r="376" spans="1:13" x14ac:dyDescent="0.2">
      <c r="A376" s="86"/>
      <c r="B376" s="91"/>
      <c r="C376" s="86"/>
      <c r="D376" s="86"/>
      <c r="E376" s="86"/>
      <c r="F376" s="86"/>
      <c r="G376" s="86"/>
      <c r="H376" s="86"/>
      <c r="I376" s="86"/>
      <c r="J376" s="86"/>
      <c r="K376" s="86"/>
      <c r="L376" s="86"/>
      <c r="M376" s="86"/>
    </row>
    <row r="377" spans="1:13" x14ac:dyDescent="0.2">
      <c r="A377" s="86"/>
      <c r="B377" s="91"/>
      <c r="C377" s="86"/>
      <c r="D377" s="86"/>
      <c r="E377" s="86"/>
      <c r="F377" s="86"/>
      <c r="G377" s="86"/>
      <c r="H377" s="86"/>
      <c r="I377" s="86"/>
      <c r="J377" s="86"/>
      <c r="K377" s="86"/>
      <c r="L377" s="86"/>
      <c r="M377" s="86"/>
    </row>
    <row r="378" spans="1:13" x14ac:dyDescent="0.2">
      <c r="A378" s="86"/>
      <c r="B378" s="91"/>
      <c r="C378" s="86"/>
      <c r="D378" s="86"/>
      <c r="E378" s="86"/>
      <c r="F378" s="86"/>
      <c r="G378" s="86"/>
      <c r="H378" s="86"/>
      <c r="I378" s="86"/>
      <c r="J378" s="86"/>
      <c r="K378" s="86"/>
      <c r="L378" s="86"/>
      <c r="M378" s="86"/>
    </row>
    <row r="379" spans="1:13" x14ac:dyDescent="0.2">
      <c r="A379" s="86"/>
      <c r="B379" s="91"/>
      <c r="C379" s="86"/>
      <c r="D379" s="86"/>
      <c r="E379" s="86"/>
      <c r="F379" s="86"/>
      <c r="G379" s="86"/>
      <c r="H379" s="86"/>
      <c r="I379" s="86"/>
      <c r="J379" s="86"/>
      <c r="K379" s="86"/>
      <c r="L379" s="86"/>
      <c r="M379" s="86"/>
    </row>
    <row r="380" spans="1:13" x14ac:dyDescent="0.2">
      <c r="A380" s="86"/>
      <c r="B380" s="91"/>
      <c r="C380" s="86"/>
      <c r="D380" s="86"/>
      <c r="E380" s="86"/>
      <c r="F380" s="86"/>
      <c r="G380" s="86"/>
      <c r="H380" s="86"/>
      <c r="I380" s="86"/>
      <c r="J380" s="86"/>
      <c r="K380" s="86"/>
      <c r="L380" s="86"/>
      <c r="M380" s="86"/>
    </row>
    <row r="381" spans="1:13" x14ac:dyDescent="0.2">
      <c r="A381" s="86"/>
      <c r="B381" s="91"/>
      <c r="C381" s="86"/>
      <c r="D381" s="86"/>
      <c r="E381" s="86"/>
      <c r="F381" s="86"/>
      <c r="G381" s="86"/>
      <c r="H381" s="86"/>
      <c r="I381" s="86"/>
      <c r="J381" s="86"/>
      <c r="K381" s="86"/>
      <c r="L381" s="86"/>
      <c r="M381" s="86"/>
    </row>
    <row r="382" spans="1:13" x14ac:dyDescent="0.2">
      <c r="A382" s="86"/>
      <c r="B382" s="91"/>
      <c r="C382" s="86"/>
      <c r="D382" s="86"/>
      <c r="E382" s="86"/>
      <c r="F382" s="86"/>
      <c r="G382" s="86"/>
      <c r="H382" s="86"/>
      <c r="I382" s="86"/>
      <c r="J382" s="86"/>
      <c r="K382" s="86"/>
      <c r="L382" s="86"/>
      <c r="M382" s="86"/>
    </row>
    <row r="383" spans="1:13" x14ac:dyDescent="0.2">
      <c r="A383" s="86"/>
      <c r="B383" s="91"/>
      <c r="C383" s="86"/>
      <c r="D383" s="86"/>
      <c r="E383" s="86"/>
      <c r="F383" s="86"/>
      <c r="G383" s="86"/>
      <c r="H383" s="86"/>
      <c r="I383" s="86"/>
      <c r="J383" s="86"/>
      <c r="K383" s="86"/>
      <c r="L383" s="86"/>
      <c r="M383" s="86"/>
    </row>
    <row r="384" spans="1:13" x14ac:dyDescent="0.2">
      <c r="A384" s="86"/>
      <c r="B384" s="91"/>
      <c r="C384" s="86"/>
      <c r="D384" s="86"/>
      <c r="E384" s="86"/>
      <c r="F384" s="86"/>
      <c r="G384" s="86"/>
      <c r="H384" s="86"/>
      <c r="I384" s="86"/>
      <c r="J384" s="86"/>
      <c r="K384" s="86"/>
      <c r="L384" s="86"/>
      <c r="M384" s="86"/>
    </row>
    <row r="385" spans="1:13" x14ac:dyDescent="0.2">
      <c r="A385" s="86"/>
      <c r="B385" s="91"/>
      <c r="C385" s="86"/>
      <c r="D385" s="86"/>
      <c r="E385" s="86"/>
      <c r="F385" s="86"/>
      <c r="G385" s="86"/>
      <c r="H385" s="86"/>
      <c r="I385" s="86"/>
      <c r="J385" s="86"/>
      <c r="K385" s="86"/>
      <c r="L385" s="86"/>
      <c r="M385" s="86"/>
    </row>
    <row r="386" spans="1:13" x14ac:dyDescent="0.2">
      <c r="A386" s="86"/>
      <c r="B386" s="91"/>
      <c r="C386" s="86"/>
      <c r="D386" s="86"/>
      <c r="E386" s="86"/>
      <c r="F386" s="86"/>
      <c r="G386" s="86"/>
      <c r="H386" s="86"/>
      <c r="I386" s="86"/>
      <c r="J386" s="86"/>
      <c r="K386" s="86"/>
      <c r="L386" s="86"/>
      <c r="M386" s="86"/>
    </row>
    <row r="387" spans="1:13" x14ac:dyDescent="0.2">
      <c r="A387" s="86"/>
      <c r="B387" s="91"/>
      <c r="C387" s="86"/>
      <c r="D387" s="86"/>
      <c r="E387" s="86"/>
      <c r="F387" s="86"/>
      <c r="G387" s="86"/>
      <c r="H387" s="86"/>
      <c r="I387" s="86"/>
      <c r="J387" s="86"/>
      <c r="K387" s="86"/>
      <c r="L387" s="86"/>
      <c r="M387" s="86"/>
    </row>
    <row r="388" spans="1:13" x14ac:dyDescent="0.2">
      <c r="A388" s="86"/>
      <c r="B388" s="91"/>
      <c r="C388" s="86"/>
      <c r="D388" s="86"/>
      <c r="E388" s="86"/>
      <c r="F388" s="86"/>
      <c r="G388" s="86"/>
      <c r="H388" s="86"/>
      <c r="I388" s="86"/>
      <c r="J388" s="86"/>
      <c r="K388" s="86"/>
      <c r="L388" s="86"/>
      <c r="M388" s="86"/>
    </row>
    <row r="389" spans="1:13" x14ac:dyDescent="0.2">
      <c r="A389" s="86"/>
      <c r="B389" s="91"/>
      <c r="C389" s="86"/>
      <c r="D389" s="86"/>
      <c r="E389" s="86"/>
      <c r="F389" s="86"/>
      <c r="G389" s="86"/>
      <c r="H389" s="86"/>
      <c r="I389" s="86"/>
      <c r="J389" s="86"/>
      <c r="K389" s="86"/>
      <c r="L389" s="86"/>
      <c r="M389" s="86"/>
    </row>
    <row r="390" spans="1:13" x14ac:dyDescent="0.2">
      <c r="A390" s="86"/>
      <c r="B390" s="91"/>
      <c r="C390" s="86"/>
      <c r="D390" s="86"/>
      <c r="E390" s="86"/>
      <c r="F390" s="86"/>
      <c r="G390" s="86"/>
      <c r="H390" s="86"/>
      <c r="I390" s="86"/>
      <c r="J390" s="86"/>
      <c r="K390" s="86"/>
      <c r="L390" s="86"/>
      <c r="M390" s="86"/>
    </row>
    <row r="391" spans="1:13" x14ac:dyDescent="0.2">
      <c r="A391" s="86"/>
      <c r="B391" s="91"/>
      <c r="C391" s="86"/>
      <c r="D391" s="86"/>
      <c r="E391" s="86"/>
      <c r="F391" s="86"/>
      <c r="G391" s="86"/>
      <c r="H391" s="86"/>
      <c r="I391" s="86"/>
      <c r="J391" s="86"/>
      <c r="K391" s="86"/>
      <c r="L391" s="86"/>
      <c r="M391" s="86"/>
    </row>
    <row r="392" spans="1:13" x14ac:dyDescent="0.2">
      <c r="A392" s="86"/>
      <c r="B392" s="91"/>
      <c r="C392" s="86"/>
      <c r="D392" s="86"/>
      <c r="E392" s="86"/>
      <c r="F392" s="86"/>
      <c r="G392" s="86"/>
      <c r="H392" s="86"/>
      <c r="I392" s="86"/>
      <c r="J392" s="86"/>
      <c r="K392" s="86"/>
      <c r="L392" s="86"/>
      <c r="M392" s="86"/>
    </row>
    <row r="393" spans="1:13" x14ac:dyDescent="0.2">
      <c r="A393" s="86"/>
      <c r="B393" s="91"/>
      <c r="C393" s="86"/>
      <c r="D393" s="86"/>
      <c r="E393" s="86"/>
      <c r="F393" s="86"/>
      <c r="G393" s="86"/>
      <c r="H393" s="86"/>
      <c r="I393" s="86"/>
      <c r="J393" s="86"/>
      <c r="K393" s="86"/>
      <c r="L393" s="86"/>
      <c r="M393" s="86"/>
    </row>
    <row r="394" spans="1:13" x14ac:dyDescent="0.2">
      <c r="A394" s="86"/>
      <c r="B394" s="91"/>
      <c r="C394" s="86"/>
      <c r="D394" s="86"/>
      <c r="E394" s="86"/>
      <c r="F394" s="86"/>
      <c r="G394" s="86"/>
      <c r="H394" s="86"/>
      <c r="I394" s="86"/>
      <c r="J394" s="86"/>
      <c r="K394" s="86"/>
      <c r="L394" s="86"/>
      <c r="M394" s="86"/>
    </row>
    <row r="395" spans="1:13" x14ac:dyDescent="0.2">
      <c r="A395" s="86"/>
      <c r="B395" s="91"/>
      <c r="C395" s="86"/>
      <c r="D395" s="86"/>
      <c r="E395" s="86"/>
      <c r="F395" s="86"/>
      <c r="G395" s="86"/>
      <c r="H395" s="86"/>
      <c r="I395" s="86"/>
      <c r="J395" s="86"/>
      <c r="K395" s="86"/>
      <c r="L395" s="86"/>
      <c r="M395" s="86"/>
    </row>
    <row r="396" spans="1:13" x14ac:dyDescent="0.2">
      <c r="A396" s="86"/>
      <c r="B396" s="91"/>
      <c r="C396" s="86"/>
      <c r="D396" s="86"/>
      <c r="E396" s="86"/>
      <c r="F396" s="86"/>
      <c r="G396" s="86"/>
      <c r="H396" s="86"/>
      <c r="I396" s="86"/>
      <c r="J396" s="86"/>
      <c r="K396" s="86"/>
      <c r="L396" s="86"/>
      <c r="M396" s="86"/>
    </row>
    <row r="397" spans="1:13" x14ac:dyDescent="0.2">
      <c r="A397" s="86"/>
      <c r="B397" s="91"/>
      <c r="C397" s="86"/>
      <c r="D397" s="86"/>
      <c r="E397" s="86"/>
      <c r="F397" s="86"/>
      <c r="G397" s="86"/>
      <c r="H397" s="86"/>
      <c r="I397" s="86"/>
      <c r="J397" s="86"/>
      <c r="K397" s="86"/>
      <c r="L397" s="86"/>
      <c r="M397" s="86"/>
    </row>
    <row r="398" spans="1:13" x14ac:dyDescent="0.2">
      <c r="A398" s="86"/>
      <c r="B398" s="91"/>
      <c r="C398" s="86"/>
      <c r="D398" s="86"/>
      <c r="E398" s="86"/>
      <c r="F398" s="86"/>
      <c r="G398" s="86"/>
      <c r="H398" s="86"/>
      <c r="I398" s="86"/>
      <c r="J398" s="86"/>
      <c r="K398" s="86"/>
      <c r="L398" s="86"/>
      <c r="M398" s="86"/>
    </row>
    <row r="399" spans="1:13" x14ac:dyDescent="0.2">
      <c r="A399" s="86"/>
      <c r="B399" s="91"/>
      <c r="C399" s="86"/>
      <c r="D399" s="86"/>
      <c r="E399" s="86"/>
      <c r="F399" s="86"/>
      <c r="G399" s="86"/>
      <c r="H399" s="86"/>
      <c r="I399" s="86"/>
      <c r="J399" s="86"/>
      <c r="K399" s="86"/>
      <c r="L399" s="86"/>
      <c r="M399" s="86"/>
    </row>
    <row r="400" spans="1:13" x14ac:dyDescent="0.2">
      <c r="A400" s="86"/>
      <c r="B400" s="91"/>
      <c r="C400" s="86"/>
      <c r="D400" s="86"/>
      <c r="E400" s="86"/>
      <c r="F400" s="86"/>
      <c r="G400" s="86"/>
      <c r="H400" s="86"/>
      <c r="I400" s="86"/>
      <c r="J400" s="86"/>
      <c r="K400" s="86"/>
      <c r="L400" s="86"/>
      <c r="M400" s="86"/>
    </row>
    <row r="401" spans="1:13" x14ac:dyDescent="0.2">
      <c r="A401" s="86"/>
      <c r="B401" s="91"/>
      <c r="C401" s="86"/>
      <c r="D401" s="86"/>
      <c r="E401" s="86"/>
      <c r="F401" s="86"/>
      <c r="G401" s="86"/>
      <c r="H401" s="86"/>
      <c r="I401" s="86"/>
      <c r="J401" s="86"/>
      <c r="K401" s="86"/>
      <c r="L401" s="86"/>
      <c r="M401" s="86"/>
    </row>
    <row r="402" spans="1:13" x14ac:dyDescent="0.2">
      <c r="A402" s="86"/>
      <c r="B402" s="91"/>
      <c r="C402" s="86"/>
      <c r="D402" s="86"/>
      <c r="E402" s="86"/>
      <c r="F402" s="86"/>
      <c r="G402" s="86"/>
      <c r="H402" s="86"/>
      <c r="I402" s="86"/>
      <c r="J402" s="86"/>
      <c r="K402" s="86"/>
      <c r="L402" s="86"/>
      <c r="M402" s="86"/>
    </row>
    <row r="403" spans="1:13" x14ac:dyDescent="0.2">
      <c r="A403" s="86"/>
      <c r="B403" s="91"/>
      <c r="C403" s="86"/>
      <c r="D403" s="86"/>
      <c r="E403" s="86"/>
      <c r="F403" s="86"/>
      <c r="G403" s="86"/>
      <c r="H403" s="86"/>
      <c r="I403" s="86"/>
      <c r="J403" s="86"/>
      <c r="K403" s="86"/>
      <c r="L403" s="86"/>
      <c r="M403" s="86"/>
    </row>
    <row r="404" spans="1:13" x14ac:dyDescent="0.2">
      <c r="A404" s="86"/>
      <c r="B404" s="91"/>
      <c r="C404" s="86"/>
      <c r="D404" s="86"/>
      <c r="E404" s="86"/>
      <c r="F404" s="86"/>
      <c r="G404" s="86"/>
      <c r="H404" s="86"/>
      <c r="I404" s="86"/>
      <c r="J404" s="86"/>
      <c r="K404" s="86"/>
      <c r="L404" s="86"/>
      <c r="M404" s="86"/>
    </row>
    <row r="405" spans="1:13" x14ac:dyDescent="0.2">
      <c r="A405" s="86"/>
      <c r="B405" s="91"/>
      <c r="C405" s="86"/>
      <c r="D405" s="86"/>
      <c r="E405" s="86"/>
      <c r="F405" s="86"/>
      <c r="G405" s="86"/>
      <c r="H405" s="86"/>
      <c r="I405" s="86"/>
      <c r="J405" s="86"/>
      <c r="K405" s="86"/>
      <c r="L405" s="86"/>
      <c r="M405" s="86"/>
    </row>
    <row r="406" spans="1:13" x14ac:dyDescent="0.2">
      <c r="A406" s="86"/>
      <c r="B406" s="91"/>
      <c r="C406" s="86"/>
      <c r="D406" s="86"/>
      <c r="E406" s="86"/>
      <c r="F406" s="86"/>
      <c r="G406" s="86"/>
      <c r="H406" s="86"/>
      <c r="I406" s="86"/>
      <c r="J406" s="86"/>
      <c r="K406" s="86"/>
      <c r="L406" s="86"/>
      <c r="M406" s="86"/>
    </row>
    <row r="407" spans="1:13" x14ac:dyDescent="0.2">
      <c r="A407" s="86"/>
      <c r="B407" s="91"/>
      <c r="C407" s="86"/>
      <c r="D407" s="86"/>
      <c r="E407" s="86"/>
      <c r="F407" s="86"/>
      <c r="G407" s="86"/>
      <c r="H407" s="86"/>
      <c r="I407" s="86"/>
      <c r="J407" s="86"/>
      <c r="K407" s="86"/>
      <c r="L407" s="86"/>
      <c r="M407" s="86"/>
    </row>
    <row r="408" spans="1:13" x14ac:dyDescent="0.2">
      <c r="A408" s="86"/>
      <c r="B408" s="91"/>
      <c r="C408" s="86"/>
      <c r="D408" s="86"/>
      <c r="E408" s="86"/>
      <c r="F408" s="86"/>
      <c r="G408" s="86"/>
      <c r="H408" s="86"/>
      <c r="I408" s="86"/>
      <c r="J408" s="86"/>
      <c r="K408" s="86"/>
      <c r="L408" s="86"/>
      <c r="M408" s="86"/>
    </row>
    <row r="409" spans="1:13" x14ac:dyDescent="0.2">
      <c r="A409" s="86"/>
      <c r="B409" s="91"/>
      <c r="C409" s="86"/>
      <c r="D409" s="86"/>
      <c r="E409" s="86"/>
      <c r="F409" s="86"/>
      <c r="G409" s="86"/>
      <c r="H409" s="86"/>
      <c r="I409" s="86"/>
      <c r="J409" s="86"/>
      <c r="K409" s="86"/>
      <c r="L409" s="86"/>
      <c r="M409" s="86"/>
    </row>
    <row r="410" spans="1:13" x14ac:dyDescent="0.2">
      <c r="A410" s="86"/>
      <c r="B410" s="91"/>
      <c r="C410" s="86"/>
      <c r="D410" s="86"/>
      <c r="E410" s="86"/>
      <c r="F410" s="86"/>
      <c r="G410" s="86"/>
      <c r="H410" s="86"/>
      <c r="I410" s="86"/>
      <c r="J410" s="86"/>
      <c r="K410" s="86"/>
      <c r="L410" s="86"/>
      <c r="M410" s="86"/>
    </row>
    <row r="411" spans="1:13" x14ac:dyDescent="0.2">
      <c r="A411" s="86"/>
      <c r="B411" s="91"/>
      <c r="C411" s="86"/>
      <c r="D411" s="86"/>
      <c r="E411" s="86"/>
      <c r="F411" s="86"/>
      <c r="G411" s="86"/>
      <c r="H411" s="86"/>
      <c r="I411" s="86"/>
      <c r="J411" s="86"/>
      <c r="K411" s="86"/>
      <c r="L411" s="86"/>
      <c r="M411" s="86"/>
    </row>
    <row r="412" spans="1:13" x14ac:dyDescent="0.2">
      <c r="A412" s="86"/>
      <c r="B412" s="91"/>
      <c r="C412" s="86"/>
      <c r="D412" s="86"/>
      <c r="E412" s="86"/>
      <c r="F412" s="86"/>
      <c r="G412" s="86"/>
      <c r="H412" s="86"/>
      <c r="I412" s="86"/>
      <c r="J412" s="86"/>
      <c r="K412" s="86"/>
      <c r="L412" s="86"/>
      <c r="M412" s="86"/>
    </row>
    <row r="413" spans="1:13" x14ac:dyDescent="0.2">
      <c r="A413" s="86"/>
      <c r="B413" s="91"/>
      <c r="C413" s="86"/>
      <c r="D413" s="86"/>
      <c r="E413" s="86"/>
      <c r="F413" s="86"/>
      <c r="G413" s="86"/>
      <c r="H413" s="86"/>
      <c r="I413" s="86"/>
      <c r="J413" s="86"/>
      <c r="K413" s="86"/>
      <c r="L413" s="86"/>
      <c r="M413" s="86"/>
    </row>
    <row r="414" spans="1:13" x14ac:dyDescent="0.2">
      <c r="A414" s="86"/>
      <c r="B414" s="91"/>
      <c r="C414" s="86"/>
      <c r="D414" s="86"/>
      <c r="E414" s="86"/>
      <c r="F414" s="86"/>
      <c r="G414" s="86"/>
      <c r="H414" s="86"/>
      <c r="I414" s="86"/>
      <c r="J414" s="86"/>
      <c r="K414" s="86"/>
      <c r="L414" s="86"/>
      <c r="M414" s="86"/>
    </row>
    <row r="415" spans="1:13" x14ac:dyDescent="0.2">
      <c r="A415" s="86"/>
      <c r="B415" s="91"/>
      <c r="C415" s="86"/>
      <c r="D415" s="86"/>
      <c r="E415" s="86"/>
      <c r="F415" s="86"/>
      <c r="G415" s="86"/>
      <c r="H415" s="86"/>
      <c r="I415" s="86"/>
      <c r="J415" s="86"/>
      <c r="K415" s="86"/>
      <c r="L415" s="86"/>
      <c r="M415" s="86"/>
    </row>
    <row r="416" spans="1:13" x14ac:dyDescent="0.2">
      <c r="A416" s="86"/>
      <c r="B416" s="91"/>
      <c r="C416" s="86"/>
      <c r="D416" s="86"/>
      <c r="E416" s="86"/>
      <c r="F416" s="86"/>
      <c r="G416" s="86"/>
      <c r="H416" s="86"/>
      <c r="I416" s="86"/>
      <c r="J416" s="86"/>
      <c r="K416" s="86"/>
      <c r="L416" s="86"/>
      <c r="M416" s="86"/>
    </row>
    <row r="417" spans="1:13" x14ac:dyDescent="0.2">
      <c r="A417" s="86"/>
      <c r="B417" s="91"/>
      <c r="C417" s="86"/>
      <c r="D417" s="86"/>
      <c r="E417" s="86"/>
      <c r="F417" s="86"/>
      <c r="G417" s="86"/>
      <c r="H417" s="86"/>
      <c r="I417" s="86"/>
      <c r="J417" s="86"/>
      <c r="K417" s="86"/>
      <c r="L417" s="86"/>
      <c r="M417" s="86"/>
    </row>
    <row r="418" spans="1:13" x14ac:dyDescent="0.2">
      <c r="A418" s="86"/>
      <c r="B418" s="91"/>
      <c r="C418" s="86"/>
      <c r="D418" s="86"/>
      <c r="E418" s="86"/>
      <c r="F418" s="86"/>
      <c r="G418" s="86"/>
      <c r="H418" s="86"/>
      <c r="I418" s="86"/>
      <c r="J418" s="86"/>
      <c r="K418" s="86"/>
      <c r="L418" s="86"/>
      <c r="M418" s="86"/>
    </row>
    <row r="419" spans="1:13" x14ac:dyDescent="0.2">
      <c r="A419" s="86"/>
      <c r="B419" s="91"/>
      <c r="C419" s="86"/>
      <c r="D419" s="86"/>
      <c r="E419" s="86"/>
      <c r="F419" s="86"/>
      <c r="G419" s="86"/>
      <c r="H419" s="86"/>
      <c r="I419" s="86"/>
      <c r="J419" s="86"/>
      <c r="K419" s="86"/>
      <c r="L419" s="86"/>
      <c r="M419" s="86"/>
    </row>
    <row r="420" spans="1:13" x14ac:dyDescent="0.2">
      <c r="A420" s="86"/>
      <c r="B420" s="91"/>
      <c r="C420" s="86"/>
      <c r="D420" s="86"/>
      <c r="E420" s="86"/>
      <c r="F420" s="86"/>
      <c r="G420" s="86"/>
      <c r="H420" s="86"/>
      <c r="I420" s="86"/>
      <c r="J420" s="86"/>
      <c r="K420" s="86"/>
      <c r="L420" s="86"/>
      <c r="M420" s="86"/>
    </row>
    <row r="421" spans="1:13" x14ac:dyDescent="0.2">
      <c r="A421" s="86"/>
      <c r="B421" s="91"/>
      <c r="C421" s="86"/>
      <c r="D421" s="86"/>
      <c r="E421" s="86"/>
      <c r="F421" s="86"/>
      <c r="G421" s="86"/>
      <c r="H421" s="86"/>
      <c r="I421" s="86"/>
      <c r="J421" s="86"/>
      <c r="K421" s="86"/>
      <c r="L421" s="86"/>
      <c r="M421" s="86"/>
    </row>
    <row r="422" spans="1:13" x14ac:dyDescent="0.2">
      <c r="A422" s="86"/>
      <c r="B422" s="91"/>
      <c r="C422" s="86"/>
      <c r="D422" s="86"/>
      <c r="E422" s="86"/>
      <c r="F422" s="86"/>
      <c r="G422" s="86"/>
      <c r="H422" s="86"/>
      <c r="I422" s="86"/>
      <c r="J422" s="86"/>
      <c r="K422" s="86"/>
      <c r="L422" s="86"/>
      <c r="M422" s="86"/>
    </row>
    <row r="423" spans="1:13" x14ac:dyDescent="0.2">
      <c r="A423" s="86"/>
      <c r="B423" s="91"/>
      <c r="C423" s="86"/>
      <c r="D423" s="86"/>
      <c r="E423" s="86"/>
      <c r="F423" s="86"/>
      <c r="G423" s="86"/>
      <c r="H423" s="86"/>
      <c r="I423" s="86"/>
      <c r="J423" s="86"/>
      <c r="K423" s="86"/>
      <c r="L423" s="86"/>
      <c r="M423" s="86"/>
    </row>
    <row r="424" spans="1:13" x14ac:dyDescent="0.2">
      <c r="A424" s="86"/>
      <c r="B424" s="91"/>
      <c r="C424" s="86"/>
      <c r="D424" s="86"/>
      <c r="E424" s="86"/>
      <c r="F424" s="86"/>
      <c r="G424" s="86"/>
      <c r="H424" s="86"/>
      <c r="I424" s="86"/>
      <c r="J424" s="86"/>
      <c r="K424" s="86"/>
      <c r="L424" s="86"/>
      <c r="M424" s="86"/>
    </row>
    <row r="425" spans="1:13" x14ac:dyDescent="0.2">
      <c r="A425" s="86"/>
      <c r="B425" s="91"/>
      <c r="C425" s="86"/>
      <c r="D425" s="86"/>
      <c r="E425" s="86"/>
      <c r="F425" s="86"/>
      <c r="G425" s="86"/>
      <c r="H425" s="86"/>
      <c r="I425" s="86"/>
      <c r="J425" s="86"/>
      <c r="K425" s="86"/>
      <c r="L425" s="86"/>
      <c r="M425" s="86"/>
    </row>
    <row r="426" spans="1:13" x14ac:dyDescent="0.2">
      <c r="A426" s="86"/>
      <c r="B426" s="91"/>
      <c r="C426" s="86"/>
      <c r="D426" s="86"/>
      <c r="E426" s="86"/>
      <c r="F426" s="86"/>
      <c r="G426" s="86"/>
      <c r="H426" s="86"/>
      <c r="I426" s="86"/>
      <c r="J426" s="86"/>
      <c r="K426" s="86"/>
      <c r="L426" s="86"/>
      <c r="M426" s="86"/>
    </row>
    <row r="427" spans="1:13" x14ac:dyDescent="0.2">
      <c r="A427" s="86"/>
      <c r="B427" s="91"/>
      <c r="C427" s="86"/>
      <c r="D427" s="86"/>
      <c r="E427" s="86"/>
      <c r="F427" s="86"/>
      <c r="G427" s="86"/>
      <c r="H427" s="86"/>
      <c r="I427" s="86"/>
      <c r="J427" s="86"/>
      <c r="K427" s="86"/>
      <c r="L427" s="86"/>
      <c r="M427" s="86"/>
    </row>
    <row r="428" spans="1:13" x14ac:dyDescent="0.2">
      <c r="A428" s="86"/>
      <c r="B428" s="91"/>
      <c r="C428" s="86"/>
      <c r="D428" s="86"/>
      <c r="E428" s="86"/>
      <c r="F428" s="86"/>
      <c r="G428" s="86"/>
      <c r="H428" s="86"/>
      <c r="I428" s="86"/>
      <c r="J428" s="86"/>
      <c r="K428" s="86"/>
      <c r="L428" s="86"/>
      <c r="M428" s="86"/>
    </row>
    <row r="429" spans="1:13" x14ac:dyDescent="0.2">
      <c r="A429" s="86"/>
      <c r="B429" s="91"/>
      <c r="C429" s="86"/>
      <c r="D429" s="86"/>
      <c r="E429" s="86"/>
      <c r="F429" s="86"/>
      <c r="G429" s="86"/>
      <c r="H429" s="86"/>
      <c r="I429" s="86"/>
      <c r="J429" s="86"/>
      <c r="K429" s="86"/>
      <c r="L429" s="86"/>
      <c r="M429" s="86"/>
    </row>
    <row r="430" spans="1:13" x14ac:dyDescent="0.2">
      <c r="A430" s="86"/>
      <c r="B430" s="91"/>
      <c r="C430" s="86"/>
      <c r="D430" s="86"/>
      <c r="E430" s="86"/>
      <c r="F430" s="86"/>
      <c r="G430" s="86"/>
      <c r="H430" s="86"/>
      <c r="I430" s="86"/>
      <c r="J430" s="86"/>
      <c r="K430" s="86"/>
      <c r="L430" s="86"/>
      <c r="M430" s="86"/>
    </row>
    <row r="431" spans="1:13" x14ac:dyDescent="0.2">
      <c r="A431" s="86"/>
      <c r="B431" s="91"/>
      <c r="C431" s="86"/>
      <c r="D431" s="86"/>
      <c r="E431" s="86"/>
      <c r="F431" s="86"/>
      <c r="G431" s="86"/>
      <c r="H431" s="86"/>
      <c r="I431" s="86"/>
      <c r="J431" s="86"/>
      <c r="K431" s="86"/>
      <c r="L431" s="86"/>
      <c r="M431" s="86"/>
    </row>
    <row r="432" spans="1:13" x14ac:dyDescent="0.2">
      <c r="A432" s="86"/>
      <c r="B432" s="91"/>
      <c r="C432" s="86"/>
      <c r="D432" s="86"/>
      <c r="E432" s="86"/>
      <c r="F432" s="86"/>
      <c r="G432" s="86"/>
      <c r="H432" s="86"/>
      <c r="I432" s="86"/>
      <c r="J432" s="86"/>
      <c r="K432" s="86"/>
      <c r="L432" s="86"/>
      <c r="M432" s="86"/>
    </row>
    <row r="433" spans="1:13" x14ac:dyDescent="0.2">
      <c r="A433" s="86"/>
      <c r="B433" s="91"/>
      <c r="C433" s="86"/>
      <c r="D433" s="86"/>
      <c r="E433" s="86"/>
      <c r="F433" s="86"/>
      <c r="G433" s="86"/>
      <c r="H433" s="86"/>
      <c r="I433" s="86"/>
      <c r="J433" s="86"/>
      <c r="K433" s="86"/>
      <c r="L433" s="86"/>
      <c r="M433" s="86"/>
    </row>
    <row r="434" spans="1:13" x14ac:dyDescent="0.2">
      <c r="A434" s="86"/>
      <c r="B434" s="91"/>
      <c r="C434" s="86"/>
      <c r="D434" s="86"/>
      <c r="E434" s="86"/>
      <c r="F434" s="86"/>
      <c r="G434" s="86"/>
      <c r="H434" s="86"/>
      <c r="I434" s="86"/>
      <c r="J434" s="86"/>
      <c r="K434" s="86"/>
      <c r="L434" s="86"/>
      <c r="M434" s="86"/>
    </row>
    <row r="435" spans="1:13" x14ac:dyDescent="0.2">
      <c r="A435" s="86"/>
      <c r="B435" s="91"/>
      <c r="C435" s="86"/>
      <c r="D435" s="86"/>
      <c r="E435" s="86"/>
      <c r="F435" s="86"/>
      <c r="G435" s="86"/>
      <c r="H435" s="86"/>
      <c r="I435" s="86"/>
      <c r="J435" s="86"/>
      <c r="K435" s="86"/>
      <c r="L435" s="86"/>
      <c r="M435" s="86"/>
    </row>
    <row r="436" spans="1:13" x14ac:dyDescent="0.2">
      <c r="A436" s="86"/>
      <c r="B436" s="91"/>
      <c r="C436" s="86"/>
      <c r="D436" s="86"/>
      <c r="E436" s="86"/>
      <c r="F436" s="86"/>
      <c r="G436" s="86"/>
      <c r="H436" s="86"/>
      <c r="I436" s="86"/>
      <c r="J436" s="86"/>
      <c r="K436" s="86"/>
      <c r="L436" s="86"/>
      <c r="M436" s="86"/>
    </row>
    <row r="437" spans="1:13" x14ac:dyDescent="0.2">
      <c r="A437" s="86"/>
      <c r="B437" s="91"/>
      <c r="C437" s="86"/>
      <c r="D437" s="86"/>
      <c r="E437" s="86"/>
      <c r="F437" s="86"/>
      <c r="G437" s="86"/>
      <c r="H437" s="86"/>
      <c r="I437" s="86"/>
      <c r="J437" s="86"/>
      <c r="K437" s="86"/>
      <c r="L437" s="86"/>
      <c r="M437" s="86"/>
    </row>
    <row r="438" spans="1:13" x14ac:dyDescent="0.2">
      <c r="A438" s="86"/>
      <c r="B438" s="91"/>
      <c r="C438" s="86"/>
      <c r="D438" s="86"/>
      <c r="E438" s="86"/>
      <c r="F438" s="86"/>
      <c r="G438" s="86"/>
      <c r="H438" s="86"/>
      <c r="I438" s="86"/>
      <c r="J438" s="86"/>
      <c r="K438" s="86"/>
      <c r="L438" s="86"/>
      <c r="M438" s="86"/>
    </row>
    <row r="439" spans="1:13" x14ac:dyDescent="0.2">
      <c r="A439" s="86"/>
      <c r="B439" s="91"/>
      <c r="C439" s="86"/>
      <c r="D439" s="86"/>
      <c r="E439" s="86"/>
      <c r="F439" s="86"/>
      <c r="G439" s="86"/>
      <c r="H439" s="86"/>
      <c r="I439" s="86"/>
      <c r="J439" s="86"/>
      <c r="K439" s="86"/>
      <c r="L439" s="86"/>
      <c r="M439" s="86"/>
    </row>
    <row r="440" spans="1:13" x14ac:dyDescent="0.2">
      <c r="A440" s="86"/>
      <c r="B440" s="91"/>
      <c r="C440" s="86"/>
      <c r="D440" s="86"/>
      <c r="E440" s="86"/>
      <c r="F440" s="86"/>
      <c r="G440" s="86"/>
      <c r="H440" s="86"/>
      <c r="I440" s="86"/>
      <c r="J440" s="86"/>
      <c r="K440" s="86"/>
      <c r="L440" s="86"/>
      <c r="M440" s="86"/>
    </row>
    <row r="441" spans="1:13" x14ac:dyDescent="0.2">
      <c r="A441" s="86"/>
      <c r="B441" s="91"/>
      <c r="C441" s="86"/>
      <c r="D441" s="86"/>
      <c r="E441" s="86"/>
      <c r="F441" s="86"/>
      <c r="G441" s="86"/>
      <c r="H441" s="86"/>
      <c r="I441" s="86"/>
      <c r="J441" s="86"/>
      <c r="K441" s="86"/>
      <c r="L441" s="86"/>
      <c r="M441" s="86"/>
    </row>
    <row r="442" spans="1:13" x14ac:dyDescent="0.2">
      <c r="A442" s="86"/>
      <c r="B442" s="91"/>
      <c r="C442" s="86"/>
      <c r="D442" s="86"/>
      <c r="E442" s="86"/>
      <c r="F442" s="86"/>
      <c r="G442" s="86"/>
      <c r="H442" s="86"/>
      <c r="I442" s="86"/>
      <c r="J442" s="86"/>
      <c r="K442" s="86"/>
      <c r="L442" s="86"/>
      <c r="M442" s="86"/>
    </row>
    <row r="443" spans="1:13" x14ac:dyDescent="0.2">
      <c r="A443" s="86"/>
      <c r="B443" s="91"/>
      <c r="C443" s="86"/>
      <c r="D443" s="86"/>
      <c r="E443" s="86"/>
      <c r="F443" s="86"/>
      <c r="G443" s="86"/>
      <c r="H443" s="86"/>
      <c r="I443" s="86"/>
      <c r="J443" s="86"/>
      <c r="K443" s="86"/>
      <c r="L443" s="86"/>
      <c r="M443" s="86"/>
    </row>
    <row r="444" spans="1:13" x14ac:dyDescent="0.2">
      <c r="A444" s="86"/>
      <c r="B444" s="91"/>
      <c r="C444" s="86"/>
      <c r="D444" s="86"/>
      <c r="E444" s="86"/>
      <c r="F444" s="86"/>
      <c r="G444" s="86"/>
      <c r="H444" s="86"/>
      <c r="I444" s="86"/>
      <c r="J444" s="86"/>
      <c r="K444" s="86"/>
      <c r="L444" s="86"/>
      <c r="M444" s="86"/>
    </row>
    <row r="445" spans="1:13" x14ac:dyDescent="0.2">
      <c r="A445" s="86"/>
      <c r="B445" s="91"/>
      <c r="C445" s="86"/>
      <c r="D445" s="86"/>
      <c r="E445" s="86"/>
      <c r="F445" s="86"/>
      <c r="G445" s="86"/>
      <c r="H445" s="86"/>
      <c r="I445" s="86"/>
      <c r="J445" s="86"/>
      <c r="K445" s="86"/>
      <c r="L445" s="86"/>
      <c r="M445" s="86"/>
    </row>
    <row r="446" spans="1:13" x14ac:dyDescent="0.2">
      <c r="A446" s="86"/>
      <c r="B446" s="91"/>
      <c r="C446" s="86"/>
      <c r="D446" s="86"/>
      <c r="E446" s="86"/>
      <c r="F446" s="86"/>
      <c r="G446" s="86"/>
      <c r="H446" s="86"/>
      <c r="I446" s="86"/>
      <c r="J446" s="86"/>
      <c r="K446" s="86"/>
      <c r="L446" s="86"/>
      <c r="M446" s="86"/>
    </row>
    <row r="447" spans="1:13" x14ac:dyDescent="0.2">
      <c r="A447" s="86"/>
      <c r="B447" s="91"/>
      <c r="C447" s="86"/>
      <c r="D447" s="86"/>
      <c r="E447" s="86"/>
      <c r="F447" s="86"/>
      <c r="G447" s="86"/>
      <c r="H447" s="86"/>
      <c r="I447" s="86"/>
      <c r="J447" s="86"/>
      <c r="K447" s="86"/>
      <c r="L447" s="86"/>
      <c r="M447" s="86"/>
    </row>
    <row r="448" spans="1:13" x14ac:dyDescent="0.2">
      <c r="A448" s="86"/>
      <c r="B448" s="91"/>
      <c r="C448" s="86"/>
      <c r="D448" s="86"/>
      <c r="E448" s="86"/>
      <c r="F448" s="86"/>
      <c r="G448" s="86"/>
      <c r="H448" s="86"/>
      <c r="I448" s="86"/>
      <c r="J448" s="86"/>
      <c r="K448" s="86"/>
      <c r="L448" s="86"/>
      <c r="M448" s="86"/>
    </row>
    <row r="449" spans="1:13" x14ac:dyDescent="0.2">
      <c r="A449" s="86"/>
      <c r="B449" s="91"/>
      <c r="C449" s="86"/>
      <c r="D449" s="86"/>
      <c r="E449" s="86"/>
      <c r="F449" s="86"/>
      <c r="G449" s="86"/>
      <c r="H449" s="86"/>
      <c r="I449" s="86"/>
      <c r="J449" s="86"/>
      <c r="K449" s="86"/>
      <c r="L449" s="86"/>
      <c r="M449" s="86"/>
    </row>
    <row r="450" spans="1:13" x14ac:dyDescent="0.2">
      <c r="A450" s="86"/>
      <c r="B450" s="91"/>
      <c r="C450" s="86"/>
      <c r="D450" s="86"/>
      <c r="E450" s="86"/>
      <c r="F450" s="86"/>
      <c r="G450" s="86"/>
      <c r="H450" s="86"/>
      <c r="I450" s="86"/>
      <c r="J450" s="86"/>
      <c r="K450" s="86"/>
      <c r="L450" s="86"/>
      <c r="M450" s="86"/>
    </row>
    <row r="451" spans="1:13" x14ac:dyDescent="0.2">
      <c r="A451" s="86"/>
      <c r="B451" s="91"/>
      <c r="C451" s="86"/>
      <c r="D451" s="86"/>
      <c r="E451" s="86"/>
      <c r="F451" s="86"/>
      <c r="G451" s="86"/>
      <c r="H451" s="86"/>
      <c r="I451" s="86"/>
      <c r="J451" s="86"/>
      <c r="K451" s="86"/>
      <c r="L451" s="86"/>
      <c r="M451" s="86"/>
    </row>
    <row r="452" spans="1:13" x14ac:dyDescent="0.2">
      <c r="A452" s="86"/>
      <c r="B452" s="91"/>
      <c r="C452" s="86"/>
      <c r="D452" s="86"/>
      <c r="E452" s="86"/>
      <c r="F452" s="86"/>
      <c r="G452" s="86"/>
      <c r="H452" s="86"/>
      <c r="I452" s="86"/>
      <c r="J452" s="86"/>
      <c r="K452" s="86"/>
      <c r="L452" s="86"/>
      <c r="M452" s="86"/>
    </row>
    <row r="453" spans="1:13" x14ac:dyDescent="0.2">
      <c r="A453" s="86"/>
      <c r="B453" s="91"/>
      <c r="C453" s="86"/>
      <c r="D453" s="86"/>
      <c r="E453" s="86"/>
      <c r="F453" s="86"/>
      <c r="G453" s="86"/>
      <c r="H453" s="86"/>
      <c r="I453" s="86"/>
      <c r="J453" s="86"/>
      <c r="K453" s="86"/>
      <c r="L453" s="86"/>
      <c r="M453" s="86"/>
    </row>
    <row r="454" spans="1:13" x14ac:dyDescent="0.2">
      <c r="A454" s="86"/>
      <c r="B454" s="91"/>
      <c r="C454" s="86"/>
      <c r="D454" s="86"/>
      <c r="E454" s="86"/>
      <c r="F454" s="86"/>
      <c r="G454" s="86"/>
      <c r="H454" s="86"/>
      <c r="I454" s="86"/>
      <c r="J454" s="86"/>
      <c r="K454" s="86"/>
      <c r="L454" s="86"/>
      <c r="M454" s="86"/>
    </row>
    <row r="455" spans="1:13" x14ac:dyDescent="0.2">
      <c r="A455" s="86"/>
      <c r="B455" s="91"/>
      <c r="C455" s="86"/>
      <c r="D455" s="86"/>
      <c r="E455" s="86"/>
      <c r="F455" s="86"/>
      <c r="G455" s="86"/>
      <c r="H455" s="86"/>
      <c r="I455" s="86"/>
      <c r="J455" s="86"/>
      <c r="K455" s="86"/>
      <c r="L455" s="86"/>
      <c r="M455" s="86"/>
    </row>
    <row r="456" spans="1:13" x14ac:dyDescent="0.2">
      <c r="A456" s="86"/>
      <c r="B456" s="91"/>
      <c r="C456" s="86"/>
      <c r="D456" s="86"/>
      <c r="E456" s="86"/>
      <c r="F456" s="86"/>
      <c r="G456" s="86"/>
      <c r="H456" s="86"/>
      <c r="I456" s="86"/>
      <c r="J456" s="86"/>
      <c r="K456" s="86"/>
      <c r="L456" s="86"/>
      <c r="M456" s="86"/>
    </row>
    <row r="457" spans="1:13" x14ac:dyDescent="0.2">
      <c r="A457" s="86"/>
      <c r="B457" s="91"/>
      <c r="C457" s="86"/>
      <c r="D457" s="86"/>
      <c r="E457" s="86"/>
      <c r="F457" s="86"/>
      <c r="G457" s="86"/>
      <c r="H457" s="86"/>
      <c r="I457" s="86"/>
      <c r="J457" s="86"/>
      <c r="K457" s="86"/>
      <c r="L457" s="86"/>
      <c r="M457" s="86"/>
    </row>
    <row r="458" spans="1:13" x14ac:dyDescent="0.2">
      <c r="A458" s="86"/>
      <c r="B458" s="91"/>
      <c r="C458" s="86"/>
      <c r="D458" s="86"/>
      <c r="E458" s="86"/>
      <c r="F458" s="86"/>
      <c r="G458" s="86"/>
      <c r="H458" s="86"/>
      <c r="I458" s="86"/>
      <c r="J458" s="86"/>
      <c r="K458" s="86"/>
      <c r="L458" s="86"/>
      <c r="M458" s="86"/>
    </row>
    <row r="459" spans="1:13" x14ac:dyDescent="0.2">
      <c r="A459" s="86"/>
      <c r="B459" s="91"/>
      <c r="C459" s="86"/>
      <c r="D459" s="86"/>
      <c r="E459" s="86"/>
      <c r="F459" s="86"/>
      <c r="G459" s="86"/>
      <c r="H459" s="86"/>
      <c r="I459" s="86"/>
      <c r="J459" s="86"/>
      <c r="K459" s="86"/>
      <c r="L459" s="86"/>
      <c r="M459" s="86"/>
    </row>
    <row r="460" spans="1:13" x14ac:dyDescent="0.2">
      <c r="A460" s="86"/>
      <c r="B460" s="91"/>
      <c r="C460" s="86"/>
      <c r="D460" s="86"/>
      <c r="E460" s="86"/>
      <c r="F460" s="86"/>
      <c r="G460" s="86"/>
      <c r="H460" s="86"/>
      <c r="I460" s="86"/>
      <c r="J460" s="86"/>
      <c r="K460" s="86"/>
      <c r="L460" s="86"/>
      <c r="M460" s="86"/>
    </row>
    <row r="461" spans="1:13" x14ac:dyDescent="0.2">
      <c r="A461" s="86"/>
      <c r="B461" s="91"/>
      <c r="C461" s="86"/>
      <c r="D461" s="86"/>
      <c r="E461" s="86"/>
      <c r="F461" s="86"/>
      <c r="G461" s="86"/>
      <c r="H461" s="86"/>
      <c r="I461" s="86"/>
      <c r="J461" s="86"/>
      <c r="K461" s="86"/>
      <c r="L461" s="86"/>
      <c r="M461" s="86"/>
    </row>
    <row r="462" spans="1:13" x14ac:dyDescent="0.2">
      <c r="A462" s="86"/>
      <c r="B462" s="91"/>
      <c r="C462" s="86"/>
      <c r="D462" s="86"/>
      <c r="E462" s="86"/>
      <c r="F462" s="86"/>
      <c r="G462" s="86"/>
      <c r="H462" s="86"/>
      <c r="I462" s="86"/>
      <c r="J462" s="86"/>
      <c r="K462" s="86"/>
      <c r="L462" s="86"/>
      <c r="M462" s="86"/>
    </row>
    <row r="463" spans="1:13" x14ac:dyDescent="0.2">
      <c r="A463" s="86"/>
      <c r="B463" s="91"/>
      <c r="C463" s="86"/>
      <c r="D463" s="86"/>
      <c r="E463" s="86"/>
      <c r="F463" s="86"/>
      <c r="G463" s="86"/>
      <c r="H463" s="86"/>
      <c r="I463" s="86"/>
      <c r="J463" s="86"/>
      <c r="K463" s="86"/>
      <c r="L463" s="86"/>
      <c r="M463" s="86"/>
    </row>
    <row r="464" spans="1:13" x14ac:dyDescent="0.2">
      <c r="A464" s="86"/>
      <c r="B464" s="91"/>
      <c r="C464" s="86"/>
      <c r="D464" s="86"/>
      <c r="E464" s="86"/>
      <c r="F464" s="86"/>
      <c r="G464" s="86"/>
      <c r="H464" s="86"/>
      <c r="I464" s="86"/>
      <c r="J464" s="86"/>
      <c r="K464" s="86"/>
      <c r="L464" s="86"/>
      <c r="M464" s="86"/>
    </row>
    <row r="465" spans="1:13" x14ac:dyDescent="0.2">
      <c r="A465" s="86"/>
      <c r="B465" s="91"/>
      <c r="C465" s="86"/>
      <c r="D465" s="86"/>
      <c r="E465" s="86"/>
      <c r="F465" s="86"/>
      <c r="G465" s="86"/>
      <c r="H465" s="86"/>
      <c r="I465" s="86"/>
      <c r="J465" s="86"/>
      <c r="K465" s="86"/>
      <c r="L465" s="86"/>
      <c r="M465" s="86"/>
    </row>
    <row r="466" spans="1:13" x14ac:dyDescent="0.2">
      <c r="A466" s="86"/>
      <c r="B466" s="91"/>
      <c r="C466" s="86"/>
      <c r="D466" s="86"/>
      <c r="E466" s="86"/>
      <c r="F466" s="86"/>
      <c r="G466" s="86"/>
      <c r="H466" s="86"/>
      <c r="I466" s="86"/>
      <c r="J466" s="86"/>
      <c r="K466" s="86"/>
      <c r="L466" s="86"/>
      <c r="M466" s="86"/>
    </row>
    <row r="467" spans="1:13" x14ac:dyDescent="0.2">
      <c r="A467" s="86"/>
      <c r="B467" s="91"/>
      <c r="C467" s="86"/>
      <c r="D467" s="86"/>
      <c r="E467" s="86"/>
      <c r="F467" s="86"/>
      <c r="G467" s="86"/>
      <c r="H467" s="86"/>
      <c r="I467" s="86"/>
      <c r="J467" s="86"/>
      <c r="K467" s="86"/>
      <c r="L467" s="86"/>
      <c r="M467" s="86"/>
    </row>
    <row r="468" spans="1:13" x14ac:dyDescent="0.2">
      <c r="A468" s="86"/>
      <c r="B468" s="91"/>
      <c r="C468" s="86"/>
      <c r="D468" s="86"/>
      <c r="E468" s="86"/>
      <c r="F468" s="86"/>
      <c r="G468" s="86"/>
      <c r="H468" s="86"/>
      <c r="I468" s="86"/>
      <c r="J468" s="86"/>
      <c r="K468" s="86"/>
      <c r="L468" s="86"/>
      <c r="M468" s="86"/>
    </row>
    <row r="469" spans="1:13" x14ac:dyDescent="0.2">
      <c r="A469" s="86"/>
      <c r="B469" s="91"/>
      <c r="C469" s="86"/>
      <c r="D469" s="86"/>
      <c r="E469" s="86"/>
      <c r="F469" s="86"/>
      <c r="G469" s="86"/>
      <c r="H469" s="86"/>
      <c r="I469" s="86"/>
      <c r="J469" s="86"/>
      <c r="K469" s="86"/>
      <c r="L469" s="86"/>
      <c r="M469" s="86"/>
    </row>
    <row r="470" spans="1:13" x14ac:dyDescent="0.2">
      <c r="A470" s="86"/>
      <c r="B470" s="91"/>
      <c r="C470" s="86"/>
      <c r="D470" s="86"/>
      <c r="E470" s="86"/>
      <c r="F470" s="86"/>
      <c r="G470" s="86"/>
      <c r="H470" s="86"/>
      <c r="I470" s="86"/>
      <c r="J470" s="86"/>
      <c r="K470" s="86"/>
      <c r="L470" s="86"/>
      <c r="M470" s="86"/>
    </row>
    <row r="471" spans="1:13" x14ac:dyDescent="0.2">
      <c r="A471" s="86"/>
      <c r="B471" s="91"/>
      <c r="C471" s="86"/>
      <c r="D471" s="86"/>
      <c r="E471" s="86"/>
      <c r="F471" s="86"/>
      <c r="G471" s="86"/>
      <c r="H471" s="86"/>
      <c r="I471" s="86"/>
      <c r="J471" s="86"/>
      <c r="K471" s="86"/>
      <c r="L471" s="86"/>
      <c r="M471" s="86"/>
    </row>
    <row r="472" spans="1:13" x14ac:dyDescent="0.2">
      <c r="A472" s="86"/>
      <c r="B472" s="91"/>
      <c r="C472" s="86"/>
      <c r="D472" s="86"/>
      <c r="E472" s="86"/>
      <c r="F472" s="86"/>
      <c r="G472" s="86"/>
      <c r="H472" s="86"/>
      <c r="I472" s="86"/>
      <c r="J472" s="86"/>
      <c r="K472" s="86"/>
      <c r="L472" s="86"/>
      <c r="M472" s="86"/>
    </row>
    <row r="473" spans="1:13" x14ac:dyDescent="0.2">
      <c r="A473" s="86"/>
      <c r="B473" s="91"/>
      <c r="C473" s="86"/>
      <c r="D473" s="86"/>
      <c r="E473" s="86"/>
      <c r="F473" s="86"/>
      <c r="G473" s="86"/>
      <c r="H473" s="86"/>
      <c r="I473" s="86"/>
      <c r="J473" s="86"/>
      <c r="K473" s="86"/>
      <c r="L473" s="86"/>
      <c r="M473" s="86"/>
    </row>
    <row r="474" spans="1:13" x14ac:dyDescent="0.2">
      <c r="A474" s="86"/>
      <c r="B474" s="91"/>
      <c r="C474" s="86"/>
      <c r="D474" s="86"/>
      <c r="E474" s="86"/>
      <c r="F474" s="86"/>
      <c r="G474" s="86"/>
      <c r="H474" s="86"/>
      <c r="I474" s="86"/>
      <c r="J474" s="86"/>
      <c r="K474" s="86"/>
      <c r="L474" s="86"/>
      <c r="M474" s="86"/>
    </row>
    <row r="475" spans="1:13" x14ac:dyDescent="0.2">
      <c r="A475" s="86"/>
      <c r="B475" s="91"/>
      <c r="C475" s="86"/>
      <c r="D475" s="86"/>
      <c r="E475" s="86"/>
      <c r="F475" s="86"/>
      <c r="G475" s="86"/>
      <c r="H475" s="86"/>
      <c r="I475" s="86"/>
      <c r="J475" s="86"/>
      <c r="K475" s="86"/>
      <c r="L475" s="86"/>
      <c r="M475" s="86"/>
    </row>
    <row r="476" spans="1:13" x14ac:dyDescent="0.2">
      <c r="A476" s="86"/>
      <c r="B476" s="91"/>
      <c r="C476" s="86"/>
      <c r="D476" s="86"/>
      <c r="E476" s="86"/>
      <c r="F476" s="86"/>
      <c r="G476" s="86"/>
      <c r="H476" s="86"/>
      <c r="I476" s="86"/>
      <c r="J476" s="86"/>
      <c r="K476" s="86"/>
      <c r="L476" s="86"/>
      <c r="M476" s="86"/>
    </row>
    <row r="477" spans="1:13" x14ac:dyDescent="0.2">
      <c r="A477" s="86"/>
      <c r="B477" s="91"/>
      <c r="C477" s="86"/>
      <c r="D477" s="86"/>
      <c r="E477" s="86"/>
      <c r="F477" s="86"/>
      <c r="G477" s="86"/>
      <c r="H477" s="86"/>
      <c r="I477" s="86"/>
      <c r="J477" s="86"/>
      <c r="K477" s="86"/>
      <c r="L477" s="86"/>
      <c r="M477" s="86"/>
    </row>
    <row r="478" spans="1:13" x14ac:dyDescent="0.2">
      <c r="A478" s="86"/>
      <c r="B478" s="91"/>
      <c r="C478" s="86"/>
      <c r="D478" s="86"/>
      <c r="E478" s="86"/>
      <c r="F478" s="86"/>
      <c r="G478" s="86"/>
      <c r="H478" s="86"/>
      <c r="I478" s="86"/>
      <c r="J478" s="86"/>
      <c r="K478" s="86"/>
      <c r="L478" s="86"/>
      <c r="M478" s="86"/>
    </row>
    <row r="479" spans="1:13" x14ac:dyDescent="0.2">
      <c r="A479" s="86"/>
      <c r="B479" s="91"/>
      <c r="C479" s="86"/>
      <c r="D479" s="86"/>
      <c r="E479" s="86"/>
      <c r="F479" s="86"/>
      <c r="G479" s="86"/>
      <c r="H479" s="86"/>
      <c r="I479" s="86"/>
      <c r="J479" s="86"/>
      <c r="K479" s="86"/>
      <c r="L479" s="86"/>
      <c r="M479" s="86"/>
    </row>
    <row r="480" spans="1:13" x14ac:dyDescent="0.2">
      <c r="A480" s="86"/>
      <c r="B480" s="91"/>
      <c r="C480" s="86"/>
      <c r="D480" s="86"/>
      <c r="E480" s="86"/>
      <c r="F480" s="86"/>
      <c r="G480" s="86"/>
      <c r="H480" s="86"/>
      <c r="I480" s="86"/>
      <c r="J480" s="86"/>
      <c r="K480" s="86"/>
      <c r="L480" s="86"/>
      <c r="M480" s="86"/>
    </row>
    <row r="481" spans="1:13" x14ac:dyDescent="0.2">
      <c r="A481" s="86"/>
      <c r="B481" s="91"/>
      <c r="C481" s="86"/>
      <c r="D481" s="86"/>
      <c r="E481" s="86"/>
      <c r="F481" s="86"/>
      <c r="G481" s="86"/>
      <c r="H481" s="86"/>
      <c r="I481" s="86"/>
      <c r="J481" s="86"/>
      <c r="K481" s="86"/>
      <c r="L481" s="86"/>
      <c r="M481" s="86"/>
    </row>
    <row r="482" spans="1:13" x14ac:dyDescent="0.2">
      <c r="A482" s="86"/>
      <c r="B482" s="91"/>
      <c r="C482" s="86"/>
      <c r="D482" s="86"/>
      <c r="E482" s="86"/>
      <c r="F482" s="86"/>
      <c r="G482" s="86"/>
      <c r="H482" s="86"/>
      <c r="I482" s="86"/>
      <c r="J482" s="86"/>
      <c r="K482" s="86"/>
      <c r="L482" s="86"/>
      <c r="M482" s="86"/>
    </row>
    <row r="483" spans="1:13" x14ac:dyDescent="0.2">
      <c r="A483" s="86"/>
      <c r="B483" s="91"/>
      <c r="C483" s="86"/>
      <c r="D483" s="86"/>
      <c r="E483" s="86"/>
      <c r="F483" s="86"/>
      <c r="G483" s="86"/>
      <c r="H483" s="86"/>
      <c r="I483" s="86"/>
      <c r="J483" s="86"/>
      <c r="K483" s="86"/>
      <c r="L483" s="86"/>
      <c r="M483" s="86"/>
    </row>
    <row r="484" spans="1:13" x14ac:dyDescent="0.2">
      <c r="A484" s="86"/>
      <c r="B484" s="91"/>
      <c r="C484" s="86"/>
      <c r="D484" s="86"/>
      <c r="E484" s="86"/>
      <c r="F484" s="86"/>
      <c r="G484" s="86"/>
      <c r="H484" s="86"/>
      <c r="I484" s="86"/>
      <c r="J484" s="86"/>
      <c r="K484" s="86"/>
      <c r="L484" s="86"/>
      <c r="M484" s="86"/>
    </row>
    <row r="485" spans="1:13" x14ac:dyDescent="0.2">
      <c r="A485" s="86"/>
      <c r="B485" s="91"/>
      <c r="C485" s="86"/>
      <c r="D485" s="86"/>
      <c r="E485" s="86"/>
      <c r="F485" s="86"/>
      <c r="G485" s="86"/>
      <c r="H485" s="86"/>
      <c r="I485" s="86"/>
      <c r="J485" s="86"/>
      <c r="K485" s="86"/>
      <c r="L485" s="86"/>
      <c r="M485" s="86"/>
    </row>
    <row r="486" spans="1:13" x14ac:dyDescent="0.2">
      <c r="A486" s="86"/>
      <c r="B486" s="91"/>
      <c r="C486" s="86"/>
      <c r="D486" s="86"/>
      <c r="E486" s="86"/>
      <c r="F486" s="86"/>
      <c r="G486" s="86"/>
      <c r="H486" s="86"/>
      <c r="I486" s="86"/>
      <c r="J486" s="86"/>
      <c r="K486" s="86"/>
      <c r="L486" s="86"/>
      <c r="M486" s="86"/>
    </row>
    <row r="487" spans="1:13" x14ac:dyDescent="0.2">
      <c r="A487" s="86"/>
      <c r="B487" s="91"/>
      <c r="C487" s="86"/>
      <c r="D487" s="86"/>
      <c r="E487" s="86"/>
      <c r="F487" s="86"/>
      <c r="G487" s="86"/>
      <c r="H487" s="86"/>
      <c r="I487" s="86"/>
      <c r="J487" s="86"/>
      <c r="K487" s="86"/>
      <c r="L487" s="86"/>
      <c r="M487" s="86"/>
    </row>
    <row r="488" spans="1:13" x14ac:dyDescent="0.2">
      <c r="A488" s="86"/>
      <c r="B488" s="91"/>
      <c r="C488" s="86"/>
      <c r="D488" s="86"/>
      <c r="E488" s="86"/>
      <c r="F488" s="86"/>
      <c r="G488" s="86"/>
      <c r="H488" s="86"/>
      <c r="I488" s="86"/>
      <c r="J488" s="86"/>
      <c r="K488" s="86"/>
      <c r="L488" s="86"/>
      <c r="M488" s="86"/>
    </row>
    <row r="489" spans="1:13" x14ac:dyDescent="0.2">
      <c r="A489" s="86"/>
      <c r="B489" s="91"/>
      <c r="C489" s="86"/>
      <c r="D489" s="86"/>
      <c r="E489" s="86"/>
      <c r="F489" s="86"/>
      <c r="G489" s="86"/>
      <c r="H489" s="86"/>
      <c r="I489" s="86"/>
      <c r="J489" s="86"/>
      <c r="K489" s="86"/>
      <c r="L489" s="86"/>
      <c r="M489" s="86"/>
    </row>
    <row r="490" spans="1:13" x14ac:dyDescent="0.2">
      <c r="A490" s="86"/>
      <c r="B490" s="91"/>
      <c r="C490" s="86"/>
      <c r="D490" s="86"/>
      <c r="E490" s="86"/>
      <c r="F490" s="86"/>
      <c r="G490" s="86"/>
      <c r="H490" s="86"/>
      <c r="I490" s="86"/>
      <c r="J490" s="86"/>
      <c r="K490" s="86"/>
      <c r="L490" s="86"/>
      <c r="M490" s="86"/>
    </row>
    <row r="491" spans="1:13" x14ac:dyDescent="0.2">
      <c r="A491" s="86"/>
      <c r="B491" s="91"/>
      <c r="C491" s="86"/>
      <c r="D491" s="86"/>
      <c r="E491" s="86"/>
      <c r="F491" s="86"/>
      <c r="G491" s="86"/>
      <c r="H491" s="86"/>
      <c r="I491" s="86"/>
      <c r="J491" s="86"/>
      <c r="K491" s="86"/>
      <c r="L491" s="86"/>
      <c r="M491" s="86"/>
    </row>
    <row r="492" spans="1:13" x14ac:dyDescent="0.2">
      <c r="A492" s="86"/>
      <c r="B492" s="91"/>
      <c r="C492" s="86"/>
      <c r="D492" s="86"/>
      <c r="E492" s="86"/>
      <c r="F492" s="86"/>
      <c r="G492" s="86"/>
      <c r="H492" s="86"/>
      <c r="I492" s="86"/>
      <c r="J492" s="86"/>
      <c r="K492" s="86"/>
      <c r="L492" s="86"/>
      <c r="M492" s="86"/>
    </row>
    <row r="493" spans="1:13" x14ac:dyDescent="0.2">
      <c r="A493" s="86"/>
      <c r="B493" s="91"/>
      <c r="C493" s="86"/>
      <c r="D493" s="86"/>
      <c r="E493" s="86"/>
      <c r="F493" s="86"/>
      <c r="G493" s="86"/>
      <c r="H493" s="86"/>
      <c r="I493" s="86"/>
      <c r="J493" s="86"/>
      <c r="K493" s="86"/>
      <c r="L493" s="86"/>
      <c r="M493" s="86"/>
    </row>
    <row r="494" spans="1:13" x14ac:dyDescent="0.2">
      <c r="A494" s="86"/>
      <c r="B494" s="91"/>
      <c r="C494" s="86"/>
      <c r="D494" s="86"/>
      <c r="E494" s="86"/>
      <c r="F494" s="86"/>
      <c r="G494" s="86"/>
      <c r="H494" s="86"/>
      <c r="I494" s="86"/>
      <c r="J494" s="86"/>
      <c r="K494" s="86"/>
      <c r="L494" s="86"/>
      <c r="M494" s="86"/>
    </row>
    <row r="495" spans="1:13" x14ac:dyDescent="0.2">
      <c r="A495" s="86"/>
      <c r="B495" s="91"/>
      <c r="C495" s="86"/>
      <c r="D495" s="86"/>
      <c r="E495" s="86"/>
      <c r="F495" s="86"/>
      <c r="G495" s="86"/>
      <c r="H495" s="86"/>
      <c r="I495" s="86"/>
      <c r="J495" s="86"/>
      <c r="K495" s="86"/>
      <c r="L495" s="86"/>
      <c r="M495" s="86"/>
    </row>
    <row r="496" spans="1:13" x14ac:dyDescent="0.2">
      <c r="A496" s="86"/>
      <c r="B496" s="91"/>
      <c r="C496" s="86"/>
      <c r="D496" s="86"/>
      <c r="E496" s="86"/>
      <c r="F496" s="86"/>
      <c r="G496" s="86"/>
      <c r="H496" s="86"/>
      <c r="I496" s="86"/>
      <c r="J496" s="86"/>
      <c r="K496" s="86"/>
      <c r="L496" s="86"/>
      <c r="M496" s="86"/>
    </row>
    <row r="497" spans="1:13" x14ac:dyDescent="0.2">
      <c r="A497" s="86"/>
      <c r="B497" s="91"/>
      <c r="C497" s="86"/>
      <c r="D497" s="86"/>
      <c r="E497" s="86"/>
      <c r="F497" s="86"/>
      <c r="G497" s="86"/>
      <c r="H497" s="86"/>
      <c r="I497" s="86"/>
      <c r="J497" s="86"/>
      <c r="K497" s="86"/>
      <c r="L497" s="86"/>
      <c r="M497" s="86"/>
    </row>
    <row r="498" spans="1:13" x14ac:dyDescent="0.2">
      <c r="A498" s="86"/>
      <c r="B498" s="91"/>
      <c r="C498" s="86"/>
      <c r="D498" s="86"/>
      <c r="E498" s="86"/>
      <c r="F498" s="86"/>
      <c r="G498" s="86"/>
      <c r="H498" s="86"/>
      <c r="I498" s="86"/>
      <c r="J498" s="86"/>
      <c r="K498" s="86"/>
      <c r="L498" s="86"/>
      <c r="M498" s="86"/>
    </row>
    <row r="499" spans="1:13" x14ac:dyDescent="0.2">
      <c r="A499" s="86"/>
      <c r="B499" s="91"/>
      <c r="C499" s="86"/>
      <c r="D499" s="86"/>
      <c r="E499" s="86"/>
      <c r="F499" s="86"/>
      <c r="G499" s="86"/>
      <c r="H499" s="86"/>
      <c r="I499" s="86"/>
      <c r="J499" s="86"/>
      <c r="K499" s="86"/>
      <c r="L499" s="86"/>
      <c r="M499" s="86"/>
    </row>
    <row r="500" spans="1:13" x14ac:dyDescent="0.2">
      <c r="A500" s="86"/>
      <c r="B500" s="91"/>
      <c r="C500" s="86"/>
      <c r="D500" s="86"/>
      <c r="E500" s="86"/>
      <c r="F500" s="86"/>
      <c r="G500" s="86"/>
      <c r="H500" s="86"/>
      <c r="I500" s="86"/>
      <c r="J500" s="86"/>
      <c r="K500" s="86"/>
      <c r="L500" s="86"/>
      <c r="M500" s="86"/>
    </row>
    <row r="501" spans="1:13" x14ac:dyDescent="0.2">
      <c r="A501" s="86"/>
      <c r="B501" s="91"/>
      <c r="C501" s="86"/>
      <c r="D501" s="86"/>
      <c r="E501" s="86"/>
      <c r="F501" s="86"/>
      <c r="G501" s="86"/>
      <c r="H501" s="86"/>
      <c r="I501" s="86"/>
      <c r="J501" s="86"/>
      <c r="K501" s="86"/>
      <c r="L501" s="86"/>
      <c r="M501" s="86"/>
    </row>
    <row r="502" spans="1:13" x14ac:dyDescent="0.2">
      <c r="A502" s="86"/>
      <c r="B502" s="91"/>
      <c r="C502" s="86"/>
      <c r="D502" s="86"/>
      <c r="E502" s="86"/>
      <c r="F502" s="86"/>
      <c r="G502" s="86"/>
      <c r="H502" s="86"/>
      <c r="I502" s="86"/>
      <c r="J502" s="86"/>
      <c r="K502" s="86"/>
      <c r="L502" s="86"/>
      <c r="M502" s="86"/>
    </row>
    <row r="503" spans="1:13" x14ac:dyDescent="0.2">
      <c r="A503" s="86"/>
      <c r="B503" s="91"/>
      <c r="C503" s="86"/>
      <c r="D503" s="86"/>
      <c r="E503" s="86"/>
      <c r="F503" s="86"/>
      <c r="G503" s="86"/>
      <c r="H503" s="86"/>
      <c r="I503" s="86"/>
      <c r="J503" s="86"/>
      <c r="K503" s="86"/>
      <c r="L503" s="86"/>
      <c r="M503" s="86"/>
    </row>
    <row r="504" spans="1:13" x14ac:dyDescent="0.2">
      <c r="A504" s="86"/>
      <c r="B504" s="91"/>
      <c r="C504" s="86"/>
      <c r="D504" s="86"/>
      <c r="E504" s="86"/>
      <c r="F504" s="86"/>
      <c r="G504" s="86"/>
      <c r="H504" s="86"/>
      <c r="I504" s="86"/>
      <c r="J504" s="86"/>
      <c r="K504" s="86"/>
      <c r="L504" s="86"/>
      <c r="M504" s="86"/>
    </row>
    <row r="505" spans="1:13" x14ac:dyDescent="0.2">
      <c r="A505" s="86"/>
      <c r="B505" s="91"/>
      <c r="C505" s="86"/>
      <c r="D505" s="86"/>
      <c r="E505" s="86"/>
      <c r="F505" s="86"/>
      <c r="G505" s="86"/>
      <c r="H505" s="86"/>
      <c r="I505" s="86"/>
      <c r="J505" s="86"/>
      <c r="K505" s="86"/>
      <c r="L505" s="86"/>
      <c r="M505" s="86"/>
    </row>
    <row r="506" spans="1:13" x14ac:dyDescent="0.2">
      <c r="A506" s="86"/>
      <c r="B506" s="91"/>
      <c r="C506" s="86"/>
      <c r="D506" s="86"/>
      <c r="E506" s="86"/>
      <c r="F506" s="86"/>
      <c r="G506" s="86"/>
      <c r="H506" s="86"/>
      <c r="I506" s="86"/>
      <c r="J506" s="86"/>
      <c r="K506" s="86"/>
      <c r="L506" s="86"/>
      <c r="M506" s="86"/>
    </row>
    <row r="507" spans="1:13" x14ac:dyDescent="0.2">
      <c r="A507" s="86"/>
      <c r="B507" s="91"/>
      <c r="C507" s="86"/>
      <c r="D507" s="86"/>
      <c r="E507" s="86"/>
      <c r="F507" s="86"/>
      <c r="G507" s="86"/>
      <c r="H507" s="86"/>
      <c r="I507" s="86"/>
      <c r="J507" s="86"/>
      <c r="K507" s="86"/>
      <c r="L507" s="86"/>
      <c r="M507" s="86"/>
    </row>
    <row r="508" spans="1:13" x14ac:dyDescent="0.2">
      <c r="A508" s="86"/>
      <c r="B508" s="91"/>
      <c r="C508" s="86"/>
      <c r="D508" s="86"/>
      <c r="E508" s="86"/>
      <c r="F508" s="86"/>
      <c r="G508" s="86"/>
      <c r="H508" s="86"/>
      <c r="I508" s="86"/>
      <c r="J508" s="86"/>
      <c r="K508" s="86"/>
      <c r="L508" s="86"/>
      <c r="M508" s="86"/>
    </row>
    <row r="509" spans="1:13" x14ac:dyDescent="0.2">
      <c r="A509" s="86"/>
      <c r="B509" s="91"/>
      <c r="C509" s="86"/>
      <c r="D509" s="86"/>
      <c r="E509" s="86"/>
      <c r="F509" s="86"/>
      <c r="G509" s="86"/>
      <c r="H509" s="86"/>
      <c r="I509" s="86"/>
      <c r="J509" s="86"/>
      <c r="K509" s="86"/>
      <c r="L509" s="86"/>
      <c r="M509" s="86"/>
    </row>
    <row r="510" spans="1:13" x14ac:dyDescent="0.2">
      <c r="A510" s="86"/>
      <c r="B510" s="91"/>
      <c r="C510" s="86"/>
      <c r="D510" s="86"/>
      <c r="E510" s="86"/>
      <c r="F510" s="86"/>
      <c r="G510" s="86"/>
      <c r="H510" s="86"/>
      <c r="I510" s="86"/>
      <c r="J510" s="86"/>
      <c r="K510" s="86"/>
      <c r="L510" s="86"/>
      <c r="M510" s="86"/>
    </row>
    <row r="511" spans="1:13" x14ac:dyDescent="0.2">
      <c r="A511" s="86"/>
      <c r="B511" s="91"/>
      <c r="C511" s="86"/>
      <c r="D511" s="86"/>
      <c r="E511" s="86"/>
      <c r="F511" s="86"/>
      <c r="G511" s="86"/>
      <c r="H511" s="86"/>
      <c r="I511" s="86"/>
      <c r="J511" s="86"/>
      <c r="K511" s="86"/>
      <c r="L511" s="86"/>
      <c r="M511" s="86"/>
    </row>
    <row r="512" spans="1:13" x14ac:dyDescent="0.2">
      <c r="A512" s="86"/>
      <c r="B512" s="91"/>
      <c r="C512" s="86"/>
      <c r="D512" s="86"/>
      <c r="E512" s="86"/>
      <c r="F512" s="86"/>
      <c r="G512" s="86"/>
      <c r="H512" s="86"/>
      <c r="I512" s="86"/>
      <c r="J512" s="86"/>
      <c r="K512" s="86"/>
      <c r="L512" s="86"/>
      <c r="M512" s="86"/>
    </row>
    <row r="513" spans="1:13" x14ac:dyDescent="0.2">
      <c r="A513" s="86"/>
      <c r="B513" s="91"/>
      <c r="C513" s="86"/>
      <c r="D513" s="86"/>
      <c r="E513" s="86"/>
      <c r="F513" s="86"/>
      <c r="G513" s="86"/>
      <c r="H513" s="86"/>
      <c r="I513" s="86"/>
      <c r="J513" s="86"/>
      <c r="K513" s="86"/>
      <c r="L513" s="86"/>
      <c r="M513" s="86"/>
    </row>
    <row r="514" spans="1:13" x14ac:dyDescent="0.2">
      <c r="A514" s="86"/>
      <c r="B514" s="91"/>
      <c r="C514" s="86"/>
      <c r="D514" s="86"/>
      <c r="E514" s="86"/>
      <c r="F514" s="86"/>
      <c r="G514" s="86"/>
      <c r="H514" s="86"/>
      <c r="I514" s="86"/>
      <c r="J514" s="86"/>
      <c r="K514" s="86"/>
      <c r="L514" s="86"/>
      <c r="M514" s="86"/>
    </row>
    <row r="515" spans="1:13" x14ac:dyDescent="0.2">
      <c r="A515" s="86"/>
      <c r="B515" s="91"/>
      <c r="C515" s="86"/>
      <c r="D515" s="86"/>
      <c r="E515" s="86"/>
      <c r="F515" s="86"/>
      <c r="G515" s="86"/>
      <c r="H515" s="86"/>
      <c r="I515" s="86"/>
      <c r="J515" s="86"/>
      <c r="K515" s="86"/>
      <c r="L515" s="86"/>
      <c r="M515" s="86"/>
    </row>
    <row r="516" spans="1:13" x14ac:dyDescent="0.2">
      <c r="A516" s="86"/>
      <c r="B516" s="91"/>
      <c r="C516" s="86"/>
      <c r="D516" s="86"/>
      <c r="E516" s="86"/>
      <c r="F516" s="86"/>
      <c r="G516" s="86"/>
      <c r="H516" s="86"/>
      <c r="I516" s="86"/>
      <c r="J516" s="86"/>
      <c r="K516" s="86"/>
      <c r="L516" s="86"/>
      <c r="M516" s="86"/>
    </row>
    <row r="517" spans="1:13" x14ac:dyDescent="0.2">
      <c r="A517" s="86"/>
      <c r="B517" s="91"/>
      <c r="C517" s="86"/>
      <c r="D517" s="86"/>
      <c r="E517" s="86"/>
      <c r="F517" s="86"/>
      <c r="G517" s="86"/>
      <c r="H517" s="86"/>
      <c r="I517" s="86"/>
      <c r="J517" s="86"/>
      <c r="K517" s="86"/>
      <c r="L517" s="86"/>
      <c r="M517" s="86"/>
    </row>
    <row r="518" spans="1:13" x14ac:dyDescent="0.2">
      <c r="A518" s="86"/>
      <c r="B518" s="91"/>
      <c r="C518" s="86"/>
      <c r="D518" s="86"/>
      <c r="E518" s="86"/>
      <c r="F518" s="86"/>
      <c r="G518" s="86"/>
      <c r="H518" s="86"/>
      <c r="I518" s="86"/>
      <c r="J518" s="86"/>
      <c r="K518" s="86"/>
      <c r="L518" s="86"/>
      <c r="M518" s="86"/>
    </row>
    <row r="519" spans="1:13" x14ac:dyDescent="0.2">
      <c r="A519" s="86"/>
      <c r="B519" s="91"/>
      <c r="C519" s="86"/>
      <c r="D519" s="86"/>
      <c r="E519" s="86"/>
      <c r="F519" s="86"/>
      <c r="G519" s="86"/>
      <c r="H519" s="86"/>
      <c r="I519" s="86"/>
      <c r="J519" s="86"/>
      <c r="K519" s="86"/>
      <c r="L519" s="86"/>
      <c r="M519" s="86"/>
    </row>
    <row r="520" spans="1:13" x14ac:dyDescent="0.2">
      <c r="A520" s="86"/>
      <c r="B520" s="91"/>
      <c r="C520" s="86"/>
      <c r="D520" s="86"/>
      <c r="E520" s="86"/>
      <c r="F520" s="86"/>
      <c r="G520" s="86"/>
      <c r="H520" s="86"/>
      <c r="I520" s="86"/>
      <c r="J520" s="86"/>
      <c r="K520" s="86"/>
      <c r="L520" s="86"/>
      <c r="M520" s="86"/>
    </row>
    <row r="521" spans="1:13" x14ac:dyDescent="0.2">
      <c r="A521" s="86"/>
      <c r="B521" s="91"/>
      <c r="C521" s="86"/>
      <c r="D521" s="86"/>
      <c r="E521" s="86"/>
      <c r="F521" s="86"/>
      <c r="G521" s="86"/>
      <c r="H521" s="86"/>
      <c r="I521" s="86"/>
      <c r="J521" s="86"/>
      <c r="K521" s="86"/>
      <c r="L521" s="86"/>
      <c r="M521" s="86"/>
    </row>
    <row r="522" spans="1:13" x14ac:dyDescent="0.2">
      <c r="A522" s="86"/>
      <c r="B522" s="91"/>
      <c r="C522" s="86"/>
      <c r="D522" s="86"/>
      <c r="E522" s="86"/>
      <c r="F522" s="86"/>
      <c r="G522" s="86"/>
      <c r="H522" s="86"/>
      <c r="I522" s="86"/>
      <c r="J522" s="86"/>
      <c r="K522" s="86"/>
      <c r="L522" s="86"/>
      <c r="M522" s="86"/>
    </row>
    <row r="523" spans="1:13" x14ac:dyDescent="0.2">
      <c r="A523" s="86"/>
      <c r="B523" s="91"/>
      <c r="C523" s="86"/>
      <c r="D523" s="86"/>
      <c r="E523" s="86"/>
      <c r="F523" s="86"/>
      <c r="G523" s="86"/>
      <c r="H523" s="86"/>
      <c r="I523" s="86"/>
      <c r="J523" s="86"/>
      <c r="K523" s="86"/>
      <c r="L523" s="86"/>
      <c r="M523" s="86"/>
    </row>
    <row r="524" spans="1:13" x14ac:dyDescent="0.2">
      <c r="A524" s="86"/>
      <c r="B524" s="91"/>
      <c r="C524" s="86"/>
      <c r="D524" s="86"/>
      <c r="E524" s="86"/>
      <c r="F524" s="86"/>
      <c r="G524" s="86"/>
      <c r="H524" s="86"/>
      <c r="I524" s="86"/>
      <c r="J524" s="86"/>
      <c r="K524" s="86"/>
      <c r="L524" s="86"/>
      <c r="M524" s="86"/>
    </row>
    <row r="525" spans="1:13" x14ac:dyDescent="0.2">
      <c r="A525" s="86"/>
      <c r="B525" s="91"/>
      <c r="C525" s="86"/>
      <c r="D525" s="86"/>
      <c r="E525" s="86"/>
      <c r="F525" s="86"/>
      <c r="G525" s="86"/>
      <c r="H525" s="86"/>
      <c r="I525" s="86"/>
      <c r="J525" s="86"/>
      <c r="K525" s="86"/>
      <c r="L525" s="86"/>
      <c r="M525" s="86"/>
    </row>
    <row r="526" spans="1:13" x14ac:dyDescent="0.2">
      <c r="A526" s="86"/>
      <c r="B526" s="91"/>
      <c r="C526" s="86"/>
      <c r="D526" s="86"/>
      <c r="E526" s="86"/>
      <c r="F526" s="86"/>
      <c r="G526" s="86"/>
      <c r="H526" s="86"/>
      <c r="I526" s="86"/>
      <c r="J526" s="86"/>
      <c r="K526" s="86"/>
      <c r="L526" s="86"/>
      <c r="M526" s="86"/>
    </row>
    <row r="527" spans="1:13" x14ac:dyDescent="0.2">
      <c r="A527" s="86"/>
      <c r="B527" s="91"/>
      <c r="C527" s="86"/>
      <c r="D527" s="86"/>
      <c r="E527" s="86"/>
      <c r="F527" s="86"/>
      <c r="G527" s="86"/>
      <c r="H527" s="86"/>
      <c r="I527" s="86"/>
      <c r="J527" s="86"/>
      <c r="K527" s="86"/>
      <c r="L527" s="86"/>
      <c r="M527" s="86"/>
    </row>
    <row r="528" spans="1:13" x14ac:dyDescent="0.2">
      <c r="A528" s="86"/>
      <c r="B528" s="91"/>
      <c r="C528" s="86"/>
      <c r="D528" s="86"/>
      <c r="E528" s="86"/>
      <c r="F528" s="86"/>
      <c r="G528" s="86"/>
      <c r="H528" s="86"/>
      <c r="I528" s="86"/>
      <c r="J528" s="86"/>
      <c r="K528" s="86"/>
      <c r="L528" s="86"/>
      <c r="M528" s="86"/>
    </row>
    <row r="529" spans="1:13" x14ac:dyDescent="0.2">
      <c r="A529" s="86"/>
      <c r="B529" s="91"/>
      <c r="C529" s="86"/>
      <c r="D529" s="86"/>
      <c r="E529" s="86"/>
      <c r="F529" s="86"/>
      <c r="G529" s="86"/>
      <c r="H529" s="86"/>
      <c r="I529" s="86"/>
      <c r="J529" s="86"/>
      <c r="K529" s="86"/>
      <c r="L529" s="86"/>
      <c r="M529" s="86"/>
    </row>
    <row r="530" spans="1:13" x14ac:dyDescent="0.2">
      <c r="A530" s="86"/>
      <c r="B530" s="91"/>
      <c r="C530" s="86"/>
      <c r="D530" s="86"/>
      <c r="E530" s="86"/>
      <c r="F530" s="86"/>
      <c r="G530" s="86"/>
      <c r="H530" s="86"/>
      <c r="I530" s="86"/>
      <c r="J530" s="86"/>
      <c r="K530" s="86"/>
      <c r="L530" s="86"/>
      <c r="M530" s="86"/>
    </row>
    <row r="531" spans="1:13" x14ac:dyDescent="0.2">
      <c r="A531" s="86"/>
      <c r="B531" s="91"/>
      <c r="C531" s="86"/>
      <c r="D531" s="86"/>
      <c r="E531" s="86"/>
      <c r="F531" s="86"/>
      <c r="G531" s="86"/>
      <c r="H531" s="86"/>
      <c r="I531" s="86"/>
      <c r="J531" s="86"/>
      <c r="K531" s="86"/>
      <c r="L531" s="86"/>
      <c r="M531" s="86"/>
    </row>
    <row r="532" spans="1:13" x14ac:dyDescent="0.2">
      <c r="A532" s="86"/>
      <c r="B532" s="91"/>
      <c r="C532" s="86"/>
      <c r="D532" s="86"/>
      <c r="E532" s="86"/>
      <c r="F532" s="86"/>
      <c r="G532" s="86"/>
      <c r="H532" s="86"/>
      <c r="I532" s="86"/>
      <c r="J532" s="86"/>
      <c r="K532" s="86"/>
      <c r="L532" s="86"/>
      <c r="M532" s="86"/>
    </row>
    <row r="533" spans="1:13" x14ac:dyDescent="0.2">
      <c r="A533" s="86"/>
      <c r="B533" s="91"/>
      <c r="C533" s="86"/>
      <c r="D533" s="86"/>
      <c r="E533" s="86"/>
      <c r="F533" s="86"/>
      <c r="G533" s="86"/>
      <c r="H533" s="86"/>
      <c r="I533" s="86"/>
      <c r="J533" s="86"/>
      <c r="K533" s="86"/>
      <c r="L533" s="86"/>
      <c r="M533" s="86"/>
    </row>
    <row r="534" spans="1:13" x14ac:dyDescent="0.2">
      <c r="A534" s="86"/>
      <c r="B534" s="91"/>
      <c r="C534" s="86"/>
      <c r="D534" s="86"/>
      <c r="E534" s="86"/>
      <c r="F534" s="86"/>
      <c r="G534" s="86"/>
      <c r="H534" s="86"/>
      <c r="I534" s="86"/>
      <c r="J534" s="86"/>
      <c r="K534" s="86"/>
      <c r="L534" s="86"/>
      <c r="M534" s="86"/>
    </row>
    <row r="535" spans="1:13" x14ac:dyDescent="0.2">
      <c r="A535" s="86"/>
      <c r="B535" s="91"/>
      <c r="C535" s="86"/>
      <c r="D535" s="86"/>
      <c r="E535" s="86"/>
      <c r="F535" s="86"/>
      <c r="G535" s="86"/>
      <c r="H535" s="86"/>
      <c r="I535" s="86"/>
      <c r="J535" s="86"/>
      <c r="K535" s="86"/>
      <c r="L535" s="86"/>
      <c r="M535" s="86"/>
    </row>
    <row r="536" spans="1:13" x14ac:dyDescent="0.2">
      <c r="A536" s="86"/>
      <c r="B536" s="91"/>
      <c r="C536" s="86"/>
      <c r="D536" s="86"/>
      <c r="E536" s="86"/>
      <c r="F536" s="86"/>
      <c r="G536" s="86"/>
      <c r="H536" s="86"/>
      <c r="I536" s="86"/>
      <c r="J536" s="86"/>
      <c r="K536" s="86"/>
      <c r="L536" s="86"/>
      <c r="M536" s="86"/>
    </row>
    <row r="537" spans="1:13" x14ac:dyDescent="0.2">
      <c r="A537" s="86"/>
      <c r="B537" s="91"/>
      <c r="C537" s="86"/>
      <c r="D537" s="86"/>
      <c r="E537" s="86"/>
      <c r="F537" s="86"/>
      <c r="G537" s="86"/>
      <c r="H537" s="86"/>
      <c r="I537" s="86"/>
      <c r="J537" s="86"/>
      <c r="K537" s="86"/>
      <c r="L537" s="86"/>
      <c r="M537" s="86"/>
    </row>
    <row r="538" spans="1:13" x14ac:dyDescent="0.2">
      <c r="A538" s="86"/>
      <c r="B538" s="91"/>
      <c r="C538" s="86"/>
      <c r="D538" s="86"/>
      <c r="E538" s="86"/>
      <c r="F538" s="86"/>
      <c r="G538" s="86"/>
      <c r="H538" s="86"/>
      <c r="I538" s="86"/>
      <c r="J538" s="86"/>
      <c r="K538" s="86"/>
      <c r="L538" s="86"/>
      <c r="M538" s="86"/>
    </row>
    <row r="539" spans="1:13" x14ac:dyDescent="0.2">
      <c r="A539" s="86"/>
      <c r="B539" s="91"/>
      <c r="C539" s="86"/>
      <c r="D539" s="86"/>
      <c r="E539" s="86"/>
      <c r="F539" s="86"/>
      <c r="G539" s="86"/>
      <c r="H539" s="86"/>
      <c r="I539" s="86"/>
      <c r="J539" s="86"/>
      <c r="K539" s="86"/>
      <c r="L539" s="86"/>
      <c r="M539" s="86"/>
    </row>
    <row r="540" spans="1:13" x14ac:dyDescent="0.2">
      <c r="A540" s="86"/>
      <c r="B540" s="91"/>
      <c r="C540" s="86"/>
      <c r="D540" s="86"/>
      <c r="E540" s="86"/>
      <c r="F540" s="86"/>
      <c r="G540" s="86"/>
      <c r="H540" s="86"/>
      <c r="I540" s="86"/>
      <c r="J540" s="86"/>
      <c r="K540" s="86"/>
      <c r="L540" s="86"/>
      <c r="M540" s="86"/>
    </row>
    <row r="541" spans="1:13" x14ac:dyDescent="0.2">
      <c r="A541" s="86"/>
      <c r="B541" s="91"/>
      <c r="C541" s="86"/>
      <c r="D541" s="86"/>
      <c r="E541" s="86"/>
      <c r="F541" s="86"/>
      <c r="G541" s="86"/>
      <c r="H541" s="86"/>
      <c r="I541" s="86"/>
      <c r="J541" s="86"/>
      <c r="K541" s="86"/>
      <c r="L541" s="86"/>
      <c r="M541" s="86"/>
    </row>
    <row r="542" spans="1:13" x14ac:dyDescent="0.2">
      <c r="A542" s="86"/>
      <c r="B542" s="91"/>
      <c r="C542" s="86"/>
      <c r="D542" s="86"/>
      <c r="E542" s="86"/>
      <c r="F542" s="86"/>
      <c r="G542" s="86"/>
      <c r="H542" s="86"/>
      <c r="I542" s="86"/>
      <c r="J542" s="86"/>
      <c r="K542" s="86"/>
      <c r="L542" s="86"/>
      <c r="M542" s="86"/>
    </row>
    <row r="543" spans="1:13" x14ac:dyDescent="0.2">
      <c r="A543" s="86"/>
      <c r="B543" s="91"/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86"/>
    </row>
    <row r="544" spans="1:13" x14ac:dyDescent="0.2">
      <c r="A544" s="86"/>
      <c r="B544" s="91"/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86"/>
    </row>
    <row r="545" spans="1:13" x14ac:dyDescent="0.2">
      <c r="A545" s="86"/>
      <c r="B545" s="91"/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6"/>
    </row>
    <row r="546" spans="1:13" x14ac:dyDescent="0.2">
      <c r="A546" s="86"/>
      <c r="B546" s="91"/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86"/>
    </row>
    <row r="547" spans="1:13" x14ac:dyDescent="0.2">
      <c r="A547" s="86"/>
      <c r="B547" s="91"/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86"/>
    </row>
    <row r="548" spans="1:13" x14ac:dyDescent="0.2">
      <c r="A548" s="86"/>
      <c r="B548" s="91"/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86"/>
    </row>
    <row r="549" spans="1:13" x14ac:dyDescent="0.2">
      <c r="A549" s="86"/>
      <c r="B549" s="91"/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86"/>
    </row>
    <row r="550" spans="1:13" x14ac:dyDescent="0.2">
      <c r="A550" s="86"/>
      <c r="B550" s="91"/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86"/>
    </row>
    <row r="551" spans="1:13" x14ac:dyDescent="0.2">
      <c r="A551" s="86"/>
      <c r="B551" s="91"/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6"/>
    </row>
    <row r="552" spans="1:13" x14ac:dyDescent="0.2">
      <c r="A552" s="86"/>
      <c r="B552" s="91"/>
      <c r="C552" s="86"/>
      <c r="D552" s="86"/>
      <c r="E552" s="86"/>
      <c r="F552" s="86"/>
      <c r="G552" s="86"/>
      <c r="H552" s="86"/>
      <c r="I552" s="86"/>
      <c r="J552" s="86"/>
      <c r="K552" s="86"/>
      <c r="L552" s="86"/>
      <c r="M552" s="86"/>
    </row>
    <row r="553" spans="1:13" x14ac:dyDescent="0.2">
      <c r="A553" s="86"/>
      <c r="B553" s="91"/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86"/>
    </row>
    <row r="554" spans="1:13" x14ac:dyDescent="0.2">
      <c r="A554" s="86"/>
      <c r="B554" s="91"/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86"/>
    </row>
    <row r="555" spans="1:13" x14ac:dyDescent="0.2">
      <c r="A555" s="86"/>
      <c r="B555" s="91"/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86"/>
    </row>
    <row r="556" spans="1:13" x14ac:dyDescent="0.2">
      <c r="A556" s="86"/>
      <c r="B556" s="91"/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6"/>
    </row>
    <row r="557" spans="1:13" x14ac:dyDescent="0.2">
      <c r="A557" s="86"/>
      <c r="B557" s="91"/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86"/>
    </row>
    <row r="558" spans="1:13" x14ac:dyDescent="0.2">
      <c r="A558" s="86"/>
      <c r="B558" s="91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</row>
    <row r="559" spans="1:13" x14ac:dyDescent="0.2">
      <c r="A559" s="86"/>
      <c r="B559" s="91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</row>
    <row r="560" spans="1:13" x14ac:dyDescent="0.2">
      <c r="A560" s="86"/>
      <c r="B560" s="91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</row>
    <row r="561" spans="1:13" x14ac:dyDescent="0.2">
      <c r="A561" s="86"/>
      <c r="B561" s="91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</row>
    <row r="562" spans="1:13" x14ac:dyDescent="0.2">
      <c r="A562" s="86"/>
      <c r="B562" s="91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</row>
    <row r="563" spans="1:13" x14ac:dyDescent="0.2">
      <c r="A563" s="86"/>
      <c r="B563" s="91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</row>
    <row r="564" spans="1:13" x14ac:dyDescent="0.2">
      <c r="A564" s="86"/>
      <c r="B564" s="91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</row>
    <row r="565" spans="1:13" x14ac:dyDescent="0.2">
      <c r="A565" s="86"/>
      <c r="B565" s="91"/>
      <c r="C565" s="86"/>
      <c r="D565" s="86"/>
      <c r="E565" s="86"/>
      <c r="F565" s="86"/>
      <c r="G565" s="86"/>
      <c r="H565" s="86"/>
      <c r="I565" s="86"/>
      <c r="J565" s="86"/>
      <c r="K565" s="86"/>
      <c r="L565" s="86"/>
      <c r="M565" s="86"/>
    </row>
    <row r="566" spans="1:13" x14ac:dyDescent="0.2">
      <c r="A566" s="86"/>
      <c r="B566" s="91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</row>
    <row r="567" spans="1:13" x14ac:dyDescent="0.2">
      <c r="A567" s="86"/>
      <c r="B567" s="91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6"/>
    </row>
    <row r="568" spans="1:13" x14ac:dyDescent="0.2">
      <c r="A568" s="86"/>
      <c r="B568" s="91"/>
      <c r="C568" s="86"/>
      <c r="D568" s="86"/>
      <c r="E568" s="86"/>
      <c r="F568" s="86"/>
      <c r="G568" s="86"/>
      <c r="H568" s="86"/>
      <c r="I568" s="86"/>
      <c r="J568" s="86"/>
      <c r="K568" s="86"/>
      <c r="L568" s="86"/>
      <c r="M568" s="86"/>
    </row>
    <row r="569" spans="1:13" x14ac:dyDescent="0.2">
      <c r="A569" s="86"/>
      <c r="B569" s="91"/>
      <c r="C569" s="86"/>
      <c r="D569" s="86"/>
      <c r="E569" s="86"/>
      <c r="F569" s="86"/>
      <c r="G569" s="86"/>
      <c r="H569" s="86"/>
      <c r="I569" s="86"/>
      <c r="J569" s="86"/>
      <c r="K569" s="86"/>
      <c r="L569" s="86"/>
      <c r="M569" s="86"/>
    </row>
    <row r="570" spans="1:13" x14ac:dyDescent="0.2">
      <c r="A570" s="86"/>
      <c r="B570" s="91"/>
      <c r="C570" s="86"/>
      <c r="D570" s="86"/>
      <c r="E570" s="86"/>
      <c r="F570" s="86"/>
      <c r="G570" s="86"/>
      <c r="H570" s="86"/>
      <c r="I570" s="86"/>
      <c r="J570" s="86"/>
      <c r="K570" s="86"/>
      <c r="L570" s="86"/>
      <c r="M570" s="86"/>
    </row>
    <row r="571" spans="1:13" x14ac:dyDescent="0.2">
      <c r="A571" s="86"/>
      <c r="B571" s="91"/>
      <c r="C571" s="86"/>
      <c r="D571" s="86"/>
      <c r="E571" s="86"/>
      <c r="F571" s="86"/>
      <c r="G571" s="86"/>
      <c r="H571" s="86"/>
      <c r="I571" s="86"/>
      <c r="J571" s="86"/>
      <c r="K571" s="86"/>
      <c r="L571" s="86"/>
      <c r="M571" s="86"/>
    </row>
    <row r="572" spans="1:13" x14ac:dyDescent="0.2">
      <c r="A572" s="86"/>
      <c r="B572" s="91"/>
      <c r="C572" s="86"/>
      <c r="D572" s="86"/>
      <c r="E572" s="86"/>
      <c r="F572" s="86"/>
      <c r="G572" s="86"/>
      <c r="H572" s="86"/>
      <c r="I572" s="86"/>
      <c r="J572" s="86"/>
      <c r="K572" s="86"/>
      <c r="L572" s="86"/>
      <c r="M572" s="86"/>
    </row>
    <row r="573" spans="1:13" x14ac:dyDescent="0.2">
      <c r="A573" s="86"/>
      <c r="B573" s="91"/>
      <c r="C573" s="86"/>
      <c r="D573" s="86"/>
      <c r="E573" s="86"/>
      <c r="F573" s="86"/>
      <c r="G573" s="86"/>
      <c r="H573" s="86"/>
      <c r="I573" s="86"/>
      <c r="J573" s="86"/>
      <c r="K573" s="86"/>
      <c r="L573" s="86"/>
      <c r="M573" s="86"/>
    </row>
    <row r="574" spans="1:13" x14ac:dyDescent="0.2">
      <c r="A574" s="86"/>
      <c r="B574" s="91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6"/>
    </row>
    <row r="575" spans="1:13" x14ac:dyDescent="0.2">
      <c r="A575" s="86"/>
      <c r="B575" s="91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6"/>
    </row>
    <row r="576" spans="1:13" x14ac:dyDescent="0.2">
      <c r="A576" s="86"/>
      <c r="B576" s="91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6"/>
    </row>
    <row r="577" spans="1:13" x14ac:dyDescent="0.2">
      <c r="A577" s="86"/>
      <c r="B577" s="91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</row>
    <row r="578" spans="1:13" x14ac:dyDescent="0.2">
      <c r="A578" s="86"/>
      <c r="B578" s="91"/>
      <c r="C578" s="86"/>
      <c r="D578" s="86"/>
      <c r="E578" s="86"/>
      <c r="F578" s="86"/>
      <c r="G578" s="86"/>
      <c r="H578" s="86"/>
      <c r="I578" s="86"/>
      <c r="J578" s="86"/>
      <c r="K578" s="86"/>
      <c r="L578" s="86"/>
      <c r="M578" s="86"/>
    </row>
    <row r="579" spans="1:13" x14ac:dyDescent="0.2">
      <c r="A579" s="86"/>
      <c r="B579" s="91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6"/>
    </row>
    <row r="580" spans="1:13" x14ac:dyDescent="0.2">
      <c r="A580" s="86"/>
      <c r="B580" s="91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</row>
    <row r="581" spans="1:13" x14ac:dyDescent="0.2">
      <c r="A581" s="86"/>
      <c r="B581" s="91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6"/>
    </row>
    <row r="582" spans="1:13" x14ac:dyDescent="0.2">
      <c r="A582" s="86"/>
      <c r="B582" s="91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</row>
    <row r="583" spans="1:13" x14ac:dyDescent="0.2">
      <c r="A583" s="86"/>
      <c r="B583" s="91"/>
      <c r="C583" s="86"/>
      <c r="D583" s="86"/>
      <c r="E583" s="86"/>
      <c r="F583" s="86"/>
      <c r="G583" s="86"/>
      <c r="H583" s="86"/>
      <c r="I583" s="86"/>
      <c r="J583" s="86"/>
      <c r="K583" s="86"/>
      <c r="L583" s="86"/>
      <c r="M583" s="86"/>
    </row>
    <row r="584" spans="1:13" x14ac:dyDescent="0.2">
      <c r="A584" s="86"/>
      <c r="B584" s="91"/>
      <c r="C584" s="86"/>
      <c r="D584" s="86"/>
      <c r="E584" s="86"/>
      <c r="F584" s="86"/>
      <c r="G584" s="86"/>
      <c r="H584" s="86"/>
      <c r="I584" s="86"/>
      <c r="J584" s="86"/>
      <c r="K584" s="86"/>
      <c r="L584" s="86"/>
      <c r="M584" s="86"/>
    </row>
    <row r="585" spans="1:13" x14ac:dyDescent="0.2">
      <c r="A585" s="86"/>
      <c r="B585" s="91"/>
      <c r="C585" s="86"/>
      <c r="D585" s="86"/>
      <c r="E585" s="86"/>
      <c r="F585" s="86"/>
      <c r="G585" s="86"/>
      <c r="H585" s="86"/>
      <c r="I585" s="86"/>
      <c r="J585" s="86"/>
      <c r="K585" s="86"/>
      <c r="L585" s="86"/>
      <c r="M585" s="86"/>
    </row>
    <row r="586" spans="1:13" x14ac:dyDescent="0.2">
      <c r="A586" s="86"/>
      <c r="B586" s="91"/>
      <c r="C586" s="86"/>
      <c r="D586" s="86"/>
      <c r="E586" s="86"/>
      <c r="F586" s="86"/>
      <c r="G586" s="86"/>
      <c r="H586" s="86"/>
      <c r="I586" s="86"/>
      <c r="J586" s="86"/>
      <c r="K586" s="86"/>
      <c r="L586" s="86"/>
      <c r="M586" s="86"/>
    </row>
    <row r="587" spans="1:13" x14ac:dyDescent="0.2">
      <c r="A587" s="86"/>
      <c r="B587" s="91"/>
      <c r="C587" s="86"/>
      <c r="D587" s="86"/>
      <c r="E587" s="86"/>
      <c r="F587" s="86"/>
      <c r="G587" s="86"/>
      <c r="H587" s="86"/>
      <c r="I587" s="86"/>
      <c r="J587" s="86"/>
      <c r="K587" s="86"/>
      <c r="L587" s="86"/>
      <c r="M587" s="86"/>
    </row>
    <row r="588" spans="1:13" x14ac:dyDescent="0.2">
      <c r="A588" s="86"/>
      <c r="B588" s="91"/>
      <c r="C588" s="86"/>
      <c r="D588" s="86"/>
      <c r="E588" s="86"/>
      <c r="F588" s="86"/>
      <c r="G588" s="86"/>
      <c r="H588" s="86"/>
      <c r="I588" s="86"/>
      <c r="J588" s="86"/>
      <c r="K588" s="86"/>
      <c r="L588" s="86"/>
      <c r="M588" s="86"/>
    </row>
    <row r="589" spans="1:13" x14ac:dyDescent="0.2">
      <c r="A589" s="86"/>
      <c r="B589" s="91"/>
      <c r="C589" s="86"/>
      <c r="D589" s="86"/>
      <c r="E589" s="86"/>
      <c r="F589" s="86"/>
      <c r="G589" s="86"/>
      <c r="H589" s="86"/>
      <c r="I589" s="86"/>
      <c r="J589" s="86"/>
      <c r="K589" s="86"/>
      <c r="L589" s="86"/>
      <c r="M589" s="86"/>
    </row>
    <row r="590" spans="1:13" x14ac:dyDescent="0.2">
      <c r="A590" s="86"/>
      <c r="B590" s="91"/>
      <c r="C590" s="86"/>
      <c r="D590" s="86"/>
      <c r="E590" s="86"/>
      <c r="F590" s="86"/>
      <c r="G590" s="86"/>
      <c r="H590" s="86"/>
      <c r="I590" s="86"/>
      <c r="J590" s="86"/>
      <c r="K590" s="86"/>
      <c r="L590" s="86"/>
      <c r="M590" s="86"/>
    </row>
    <row r="591" spans="1:13" x14ac:dyDescent="0.2">
      <c r="A591" s="86"/>
      <c r="B591" s="91"/>
      <c r="C591" s="86"/>
      <c r="D591" s="86"/>
      <c r="E591" s="86"/>
      <c r="F591" s="86"/>
      <c r="G591" s="86"/>
      <c r="H591" s="86"/>
      <c r="I591" s="86"/>
      <c r="J591" s="86"/>
      <c r="K591" s="86"/>
      <c r="L591" s="86"/>
      <c r="M591" s="86"/>
    </row>
    <row r="592" spans="1:13" x14ac:dyDescent="0.2">
      <c r="A592" s="86"/>
      <c r="B592" s="91"/>
      <c r="C592" s="86"/>
      <c r="D592" s="86"/>
      <c r="E592" s="86"/>
      <c r="F592" s="86"/>
      <c r="G592" s="86"/>
      <c r="H592" s="86"/>
      <c r="I592" s="86"/>
      <c r="J592" s="86"/>
      <c r="K592" s="86"/>
      <c r="L592" s="86"/>
      <c r="M592" s="86"/>
    </row>
    <row r="593" spans="1:13" x14ac:dyDescent="0.2">
      <c r="A593" s="86"/>
      <c r="B593" s="91"/>
      <c r="C593" s="86"/>
      <c r="D593" s="86"/>
      <c r="E593" s="86"/>
      <c r="F593" s="86"/>
      <c r="G593" s="86"/>
      <c r="H593" s="86"/>
      <c r="I593" s="86"/>
      <c r="J593" s="86"/>
      <c r="K593" s="86"/>
      <c r="L593" s="86"/>
      <c r="M593" s="86"/>
    </row>
    <row r="594" spans="1:13" x14ac:dyDescent="0.2">
      <c r="A594" s="86"/>
      <c r="B594" s="91"/>
      <c r="C594" s="86"/>
      <c r="D594" s="86"/>
      <c r="E594" s="86"/>
      <c r="F594" s="86"/>
      <c r="G594" s="86"/>
      <c r="H594" s="86"/>
      <c r="I594" s="86"/>
      <c r="J594" s="86"/>
      <c r="K594" s="86"/>
      <c r="L594" s="86"/>
      <c r="M594" s="86"/>
    </row>
    <row r="595" spans="1:13" x14ac:dyDescent="0.2">
      <c r="A595" s="86"/>
      <c r="B595" s="91"/>
      <c r="C595" s="86"/>
      <c r="D595" s="86"/>
      <c r="E595" s="86"/>
      <c r="F595" s="86"/>
      <c r="G595" s="86"/>
      <c r="H595" s="86"/>
      <c r="I595" s="86"/>
      <c r="J595" s="86"/>
      <c r="K595" s="86"/>
      <c r="L595" s="86"/>
      <c r="M595" s="86"/>
    </row>
    <row r="596" spans="1:13" x14ac:dyDescent="0.2">
      <c r="A596" s="86"/>
      <c r="B596" s="91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6"/>
    </row>
    <row r="597" spans="1:13" x14ac:dyDescent="0.2">
      <c r="A597" s="86"/>
      <c r="B597" s="91"/>
      <c r="C597" s="86"/>
      <c r="D597" s="86"/>
      <c r="E597" s="86"/>
      <c r="F597" s="86"/>
      <c r="G597" s="86"/>
      <c r="H597" s="86"/>
      <c r="I597" s="86"/>
      <c r="J597" s="86"/>
      <c r="K597" s="86"/>
      <c r="L597" s="86"/>
      <c r="M597" s="86"/>
    </row>
    <row r="598" spans="1:13" x14ac:dyDescent="0.2">
      <c r="A598" s="86"/>
      <c r="B598" s="91"/>
      <c r="C598" s="86"/>
      <c r="D598" s="86"/>
      <c r="E598" s="86"/>
      <c r="F598" s="86"/>
      <c r="G598" s="86"/>
      <c r="H598" s="86"/>
      <c r="I598" s="86"/>
      <c r="J598" s="86"/>
      <c r="K598" s="86"/>
      <c r="L598" s="86"/>
      <c r="M598" s="86"/>
    </row>
    <row r="599" spans="1:13" x14ac:dyDescent="0.2">
      <c r="A599" s="86"/>
      <c r="B599" s="91"/>
      <c r="C599" s="86"/>
      <c r="D599" s="86"/>
      <c r="E599" s="86"/>
      <c r="F599" s="86"/>
      <c r="G599" s="86"/>
      <c r="H599" s="86"/>
      <c r="I599" s="86"/>
      <c r="J599" s="86"/>
      <c r="K599" s="86"/>
      <c r="L599" s="86"/>
      <c r="M599" s="86"/>
    </row>
    <row r="600" spans="1:13" x14ac:dyDescent="0.2">
      <c r="A600" s="86"/>
      <c r="B600" s="91"/>
      <c r="C600" s="86"/>
      <c r="D600" s="86"/>
      <c r="E600" s="86"/>
      <c r="F600" s="86"/>
      <c r="G600" s="86"/>
      <c r="H600" s="86"/>
      <c r="I600" s="86"/>
      <c r="J600" s="86"/>
      <c r="K600" s="86"/>
      <c r="L600" s="86"/>
      <c r="M600" s="86"/>
    </row>
    <row r="601" spans="1:13" x14ac:dyDescent="0.2">
      <c r="A601" s="86"/>
      <c r="B601" s="91"/>
      <c r="C601" s="86"/>
      <c r="D601" s="86"/>
      <c r="E601" s="86"/>
      <c r="F601" s="86"/>
      <c r="G601" s="86"/>
      <c r="H601" s="86"/>
      <c r="I601" s="86"/>
      <c r="J601" s="86"/>
      <c r="K601" s="86"/>
      <c r="L601" s="86"/>
      <c r="M601" s="86"/>
    </row>
    <row r="602" spans="1:13" x14ac:dyDescent="0.2">
      <c r="A602" s="86"/>
      <c r="B602" s="91"/>
      <c r="C602" s="86"/>
      <c r="D602" s="86"/>
      <c r="E602" s="86"/>
      <c r="F602" s="86"/>
      <c r="G602" s="86"/>
      <c r="H602" s="86"/>
      <c r="I602" s="86"/>
      <c r="J602" s="86"/>
      <c r="K602" s="86"/>
      <c r="L602" s="86"/>
      <c r="M602" s="86"/>
    </row>
    <row r="603" spans="1:13" x14ac:dyDescent="0.2">
      <c r="A603" s="86"/>
      <c r="B603" s="91"/>
      <c r="C603" s="86"/>
      <c r="D603" s="86"/>
      <c r="E603" s="86"/>
      <c r="F603" s="86"/>
      <c r="G603" s="86"/>
      <c r="H603" s="86"/>
      <c r="I603" s="86"/>
      <c r="J603" s="86"/>
      <c r="K603" s="86"/>
      <c r="L603" s="86"/>
      <c r="M603" s="86"/>
    </row>
    <row r="604" spans="1:13" x14ac:dyDescent="0.2">
      <c r="A604" s="86"/>
      <c r="B604" s="91"/>
      <c r="C604" s="86"/>
      <c r="D604" s="86"/>
      <c r="E604" s="86"/>
      <c r="F604" s="86"/>
      <c r="G604" s="86"/>
      <c r="H604" s="86"/>
      <c r="I604" s="86"/>
      <c r="J604" s="86"/>
      <c r="K604" s="86"/>
      <c r="L604" s="86"/>
      <c r="M604" s="86"/>
    </row>
    <row r="605" spans="1:13" x14ac:dyDescent="0.2">
      <c r="A605" s="86"/>
      <c r="B605" s="91"/>
      <c r="C605" s="86"/>
      <c r="D605" s="86"/>
      <c r="E605" s="86"/>
      <c r="F605" s="86"/>
      <c r="G605" s="86"/>
      <c r="H605" s="86"/>
      <c r="I605" s="86"/>
      <c r="J605" s="86"/>
      <c r="K605" s="86"/>
      <c r="L605" s="86"/>
      <c r="M605" s="86"/>
    </row>
    <row r="606" spans="1:13" x14ac:dyDescent="0.2">
      <c r="A606" s="86"/>
      <c r="B606" s="91"/>
      <c r="C606" s="86"/>
      <c r="D606" s="86"/>
      <c r="E606" s="86"/>
      <c r="F606" s="86"/>
      <c r="G606" s="86"/>
      <c r="H606" s="86"/>
      <c r="I606" s="86"/>
      <c r="J606" s="86"/>
      <c r="K606" s="86"/>
      <c r="L606" s="86"/>
      <c r="M606" s="86"/>
    </row>
    <row r="607" spans="1:13" x14ac:dyDescent="0.2">
      <c r="A607" s="86"/>
      <c r="B607" s="91"/>
      <c r="C607" s="86"/>
      <c r="D607" s="86"/>
      <c r="E607" s="86"/>
      <c r="F607" s="86"/>
      <c r="G607" s="86"/>
      <c r="H607" s="86"/>
      <c r="I607" s="86"/>
      <c r="J607" s="86"/>
      <c r="K607" s="86"/>
      <c r="L607" s="86"/>
      <c r="M607" s="86"/>
    </row>
    <row r="608" spans="1:13" x14ac:dyDescent="0.2">
      <c r="A608" s="86"/>
      <c r="B608" s="91"/>
      <c r="C608" s="86"/>
      <c r="D608" s="86"/>
      <c r="E608" s="86"/>
      <c r="F608" s="86"/>
      <c r="G608" s="86"/>
      <c r="H608" s="86"/>
      <c r="I608" s="86"/>
      <c r="J608" s="86"/>
      <c r="K608" s="86"/>
      <c r="L608" s="86"/>
      <c r="M608" s="86"/>
    </row>
    <row r="609" spans="1:13" x14ac:dyDescent="0.2">
      <c r="A609" s="86"/>
      <c r="B609" s="91"/>
      <c r="C609" s="86"/>
      <c r="D609" s="86"/>
      <c r="E609" s="86"/>
      <c r="F609" s="86"/>
      <c r="G609" s="86"/>
      <c r="H609" s="86"/>
      <c r="I609" s="86"/>
      <c r="J609" s="86"/>
      <c r="K609" s="86"/>
      <c r="L609" s="86"/>
      <c r="M609" s="86"/>
    </row>
    <row r="610" spans="1:13" x14ac:dyDescent="0.2">
      <c r="A610" s="86"/>
      <c r="B610" s="91"/>
      <c r="C610" s="86"/>
      <c r="D610" s="86"/>
      <c r="E610" s="86"/>
      <c r="F610" s="86"/>
      <c r="G610" s="86"/>
      <c r="H610" s="86"/>
      <c r="I610" s="86"/>
      <c r="J610" s="86"/>
      <c r="K610" s="86"/>
      <c r="L610" s="86"/>
      <c r="M610" s="86"/>
    </row>
    <row r="611" spans="1:13" x14ac:dyDescent="0.2">
      <c r="A611" s="86"/>
      <c r="B611" s="91"/>
      <c r="C611" s="86"/>
      <c r="D611" s="86"/>
      <c r="E611" s="86"/>
      <c r="F611" s="86"/>
      <c r="G611" s="86"/>
      <c r="H611" s="86"/>
      <c r="I611" s="86"/>
      <c r="J611" s="86"/>
      <c r="K611" s="86"/>
      <c r="L611" s="86"/>
      <c r="M611" s="86"/>
    </row>
    <row r="612" spans="1:13" x14ac:dyDescent="0.2">
      <c r="A612" s="86"/>
      <c r="B612" s="91"/>
      <c r="C612" s="86"/>
      <c r="D612" s="86"/>
      <c r="E612" s="86"/>
      <c r="F612" s="86"/>
      <c r="G612" s="86"/>
      <c r="H612" s="86"/>
      <c r="I612" s="86"/>
      <c r="J612" s="86"/>
      <c r="K612" s="86"/>
      <c r="L612" s="86"/>
      <c r="M612" s="86"/>
    </row>
    <row r="613" spans="1:13" x14ac:dyDescent="0.2">
      <c r="A613" s="86"/>
      <c r="B613" s="91"/>
      <c r="C613" s="86"/>
      <c r="D613" s="86"/>
      <c r="E613" s="86"/>
      <c r="F613" s="86"/>
      <c r="G613" s="86"/>
      <c r="H613" s="86"/>
      <c r="I613" s="86"/>
      <c r="J613" s="86"/>
      <c r="K613" s="86"/>
      <c r="L613" s="86"/>
      <c r="M613" s="86"/>
    </row>
    <row r="614" spans="1:13" x14ac:dyDescent="0.2">
      <c r="A614" s="86"/>
      <c r="B614" s="91"/>
      <c r="C614" s="86"/>
      <c r="D614" s="86"/>
      <c r="E614" s="86"/>
      <c r="F614" s="86"/>
      <c r="G614" s="86"/>
      <c r="H614" s="86"/>
      <c r="I614" s="86"/>
      <c r="J614" s="86"/>
      <c r="K614" s="86"/>
      <c r="L614" s="86"/>
      <c r="M614" s="86"/>
    </row>
    <row r="615" spans="1:13" x14ac:dyDescent="0.2">
      <c r="A615" s="86"/>
      <c r="B615" s="91"/>
      <c r="C615" s="86"/>
      <c r="D615" s="86"/>
      <c r="E615" s="86"/>
      <c r="F615" s="86"/>
      <c r="G615" s="86"/>
      <c r="H615" s="86"/>
      <c r="I615" s="86"/>
      <c r="J615" s="86"/>
      <c r="K615" s="86"/>
      <c r="L615" s="86"/>
      <c r="M615" s="86"/>
    </row>
    <row r="616" spans="1:13" x14ac:dyDescent="0.2">
      <c r="A616" s="86"/>
      <c r="B616" s="91"/>
      <c r="C616" s="86"/>
      <c r="D616" s="86"/>
      <c r="E616" s="86"/>
      <c r="F616" s="86"/>
      <c r="G616" s="86"/>
      <c r="H616" s="86"/>
      <c r="I616" s="86"/>
      <c r="J616" s="86"/>
      <c r="K616" s="86"/>
      <c r="L616" s="86"/>
      <c r="M616" s="86"/>
    </row>
    <row r="617" spans="1:13" x14ac:dyDescent="0.2">
      <c r="A617" s="86"/>
      <c r="B617" s="91"/>
      <c r="C617" s="86"/>
      <c r="D617" s="86"/>
      <c r="E617" s="86"/>
      <c r="F617" s="86"/>
      <c r="G617" s="86"/>
      <c r="H617" s="86"/>
      <c r="I617" s="86"/>
      <c r="J617" s="86"/>
      <c r="K617" s="86"/>
      <c r="L617" s="86"/>
      <c r="M617" s="86"/>
    </row>
    <row r="618" spans="1:13" x14ac:dyDescent="0.2">
      <c r="A618" s="86"/>
      <c r="B618" s="91"/>
      <c r="C618" s="86"/>
      <c r="D618" s="86"/>
      <c r="E618" s="86"/>
      <c r="F618" s="86"/>
      <c r="G618" s="86"/>
      <c r="H618" s="86"/>
      <c r="I618" s="86"/>
      <c r="J618" s="86"/>
      <c r="K618" s="86"/>
      <c r="L618" s="86"/>
      <c r="M618" s="86"/>
    </row>
    <row r="619" spans="1:13" x14ac:dyDescent="0.2">
      <c r="A619" s="86"/>
      <c r="B619" s="91"/>
      <c r="C619" s="86"/>
      <c r="D619" s="86"/>
      <c r="E619" s="86"/>
      <c r="F619" s="86"/>
      <c r="G619" s="86"/>
      <c r="H619" s="86"/>
      <c r="I619" s="86"/>
      <c r="J619" s="86"/>
      <c r="K619" s="86"/>
      <c r="L619" s="86"/>
      <c r="M619" s="86"/>
    </row>
    <row r="620" spans="1:13" x14ac:dyDescent="0.2">
      <c r="A620" s="86"/>
      <c r="B620" s="91"/>
      <c r="C620" s="86"/>
      <c r="D620" s="86"/>
      <c r="E620" s="86"/>
      <c r="F620" s="86"/>
      <c r="G620" s="86"/>
      <c r="H620" s="86"/>
      <c r="I620" s="86"/>
      <c r="J620" s="86"/>
      <c r="K620" s="86"/>
      <c r="L620" s="86"/>
      <c r="M620" s="86"/>
    </row>
    <row r="621" spans="1:13" x14ac:dyDescent="0.2">
      <c r="A621" s="86"/>
      <c r="B621" s="91"/>
      <c r="C621" s="86"/>
      <c r="D621" s="86"/>
      <c r="E621" s="86"/>
      <c r="F621" s="86"/>
      <c r="G621" s="86"/>
      <c r="H621" s="86"/>
      <c r="I621" s="86"/>
      <c r="J621" s="86"/>
      <c r="K621" s="86"/>
      <c r="L621" s="86"/>
      <c r="M621" s="86"/>
    </row>
    <row r="622" spans="1:13" x14ac:dyDescent="0.2">
      <c r="A622" s="86"/>
      <c r="B622" s="91"/>
      <c r="C622" s="86"/>
      <c r="D622" s="86"/>
      <c r="E622" s="86"/>
      <c r="F622" s="86"/>
      <c r="G622" s="86"/>
      <c r="H622" s="86"/>
      <c r="I622" s="86"/>
      <c r="J622" s="86"/>
      <c r="K622" s="86"/>
      <c r="L622" s="86"/>
      <c r="M622" s="86"/>
    </row>
    <row r="623" spans="1:13" x14ac:dyDescent="0.2">
      <c r="A623" s="86"/>
      <c r="B623" s="91"/>
      <c r="C623" s="86"/>
      <c r="D623" s="86"/>
      <c r="E623" s="86"/>
      <c r="F623" s="86"/>
      <c r="G623" s="86"/>
      <c r="H623" s="86"/>
      <c r="I623" s="86"/>
      <c r="J623" s="86"/>
      <c r="K623" s="86"/>
      <c r="L623" s="86"/>
      <c r="M623" s="86"/>
    </row>
    <row r="624" spans="1:13" x14ac:dyDescent="0.2">
      <c r="A624" s="86"/>
      <c r="B624" s="91"/>
      <c r="C624" s="86"/>
      <c r="D624" s="86"/>
      <c r="E624" s="86"/>
      <c r="F624" s="86"/>
      <c r="G624" s="86"/>
      <c r="H624" s="86"/>
      <c r="I624" s="86"/>
      <c r="J624" s="86"/>
      <c r="K624" s="86"/>
      <c r="L624" s="86"/>
      <c r="M624" s="86"/>
    </row>
    <row r="625" spans="1:13" x14ac:dyDescent="0.2">
      <c r="A625" s="86"/>
      <c r="B625" s="91"/>
      <c r="C625" s="86"/>
      <c r="D625" s="86"/>
      <c r="E625" s="86"/>
      <c r="F625" s="86"/>
      <c r="G625" s="86"/>
      <c r="H625" s="86"/>
      <c r="I625" s="86"/>
      <c r="J625" s="86"/>
      <c r="K625" s="86"/>
      <c r="L625" s="86"/>
      <c r="M625" s="86"/>
    </row>
    <row r="626" spans="1:13" x14ac:dyDescent="0.2">
      <c r="A626" s="86"/>
      <c r="B626" s="91"/>
      <c r="C626" s="86"/>
      <c r="D626" s="86"/>
      <c r="E626" s="86"/>
      <c r="F626" s="86"/>
      <c r="G626" s="86"/>
      <c r="H626" s="86"/>
      <c r="I626" s="86"/>
      <c r="J626" s="86"/>
      <c r="K626" s="86"/>
      <c r="L626" s="86"/>
      <c r="M626" s="86"/>
    </row>
    <row r="627" spans="1:13" x14ac:dyDescent="0.2">
      <c r="A627" s="86"/>
      <c r="B627" s="91"/>
      <c r="C627" s="86"/>
      <c r="D627" s="86"/>
      <c r="E627" s="86"/>
      <c r="F627" s="86"/>
      <c r="G627" s="86"/>
      <c r="H627" s="86"/>
      <c r="I627" s="86"/>
      <c r="J627" s="86"/>
      <c r="K627" s="86"/>
      <c r="L627" s="86"/>
      <c r="M627" s="86"/>
    </row>
    <row r="628" spans="1:13" x14ac:dyDescent="0.2">
      <c r="A628" s="86"/>
      <c r="B628" s="91"/>
      <c r="C628" s="86"/>
      <c r="D628" s="86"/>
      <c r="E628" s="86"/>
      <c r="F628" s="86"/>
      <c r="G628" s="86"/>
      <c r="H628" s="86"/>
      <c r="I628" s="86"/>
      <c r="J628" s="86"/>
      <c r="K628" s="86"/>
      <c r="L628" s="86"/>
      <c r="M628" s="86"/>
    </row>
    <row r="629" spans="1:13" x14ac:dyDescent="0.2">
      <c r="A629" s="86"/>
      <c r="B629" s="91"/>
      <c r="C629" s="86"/>
      <c r="D629" s="86"/>
      <c r="E629" s="86"/>
      <c r="F629" s="86"/>
      <c r="G629" s="86"/>
      <c r="H629" s="86"/>
      <c r="I629" s="86"/>
      <c r="J629" s="86"/>
      <c r="K629" s="86"/>
      <c r="L629" s="86"/>
      <c r="M629" s="86"/>
    </row>
    <row r="630" spans="1:13" x14ac:dyDescent="0.2">
      <c r="A630" s="86"/>
      <c r="B630" s="91"/>
      <c r="C630" s="86"/>
      <c r="D630" s="86"/>
      <c r="E630" s="86"/>
      <c r="F630" s="86"/>
      <c r="G630" s="86"/>
      <c r="H630" s="86"/>
      <c r="I630" s="86"/>
      <c r="J630" s="86"/>
      <c r="K630" s="86"/>
      <c r="L630" s="86"/>
      <c r="M630" s="86"/>
    </row>
    <row r="631" spans="1:13" x14ac:dyDescent="0.2">
      <c r="A631" s="86"/>
      <c r="B631" s="91"/>
      <c r="C631" s="86"/>
      <c r="D631" s="86"/>
      <c r="E631" s="86"/>
      <c r="F631" s="86"/>
      <c r="G631" s="86"/>
      <c r="H631" s="86"/>
      <c r="I631" s="86"/>
      <c r="J631" s="86"/>
      <c r="K631" s="86"/>
      <c r="L631" s="86"/>
      <c r="M631" s="86"/>
    </row>
    <row r="632" spans="1:13" x14ac:dyDescent="0.2">
      <c r="A632" s="86"/>
      <c r="B632" s="91"/>
      <c r="C632" s="86"/>
      <c r="D632" s="86"/>
      <c r="E632" s="86"/>
      <c r="F632" s="86"/>
      <c r="G632" s="86"/>
      <c r="H632" s="86"/>
      <c r="I632" s="86"/>
      <c r="J632" s="86"/>
      <c r="K632" s="86"/>
      <c r="L632" s="86"/>
      <c r="M632" s="86"/>
    </row>
    <row r="633" spans="1:13" x14ac:dyDescent="0.2">
      <c r="A633" s="86"/>
      <c r="B633" s="91"/>
      <c r="C633" s="86"/>
      <c r="D633" s="86"/>
      <c r="E633" s="86"/>
      <c r="F633" s="86"/>
      <c r="G633" s="86"/>
      <c r="H633" s="86"/>
      <c r="I633" s="86"/>
      <c r="J633" s="86"/>
      <c r="K633" s="86"/>
      <c r="L633" s="86"/>
      <c r="M633" s="86"/>
    </row>
    <row r="634" spans="1:13" x14ac:dyDescent="0.2">
      <c r="A634" s="86"/>
      <c r="B634" s="91"/>
      <c r="C634" s="86"/>
      <c r="D634" s="86"/>
      <c r="E634" s="86"/>
      <c r="F634" s="86"/>
      <c r="G634" s="86"/>
      <c r="H634" s="86"/>
      <c r="I634" s="86"/>
      <c r="J634" s="86"/>
      <c r="K634" s="86"/>
      <c r="L634" s="86"/>
      <c r="M634" s="86"/>
    </row>
    <row r="635" spans="1:13" x14ac:dyDescent="0.2">
      <c r="A635" s="86"/>
      <c r="B635" s="91"/>
      <c r="C635" s="86"/>
      <c r="D635" s="86"/>
      <c r="E635" s="86"/>
      <c r="F635" s="86"/>
      <c r="G635" s="86"/>
      <c r="H635" s="86"/>
      <c r="I635" s="86"/>
      <c r="J635" s="86"/>
      <c r="K635" s="86"/>
      <c r="L635" s="86"/>
      <c r="M635" s="86"/>
    </row>
    <row r="636" spans="1:13" x14ac:dyDescent="0.2">
      <c r="A636" s="86"/>
      <c r="B636" s="91"/>
      <c r="C636" s="86"/>
      <c r="D636" s="86"/>
      <c r="E636" s="86"/>
      <c r="F636" s="86"/>
      <c r="G636" s="86"/>
      <c r="H636" s="86"/>
      <c r="I636" s="86"/>
      <c r="J636" s="86"/>
      <c r="K636" s="86"/>
      <c r="L636" s="86"/>
      <c r="M636" s="86"/>
    </row>
    <row r="637" spans="1:13" x14ac:dyDescent="0.2">
      <c r="A637" s="86"/>
      <c r="B637" s="91"/>
      <c r="C637" s="86"/>
      <c r="D637" s="86"/>
      <c r="E637" s="86"/>
      <c r="F637" s="86"/>
      <c r="G637" s="86"/>
      <c r="H637" s="86"/>
      <c r="I637" s="86"/>
      <c r="J637" s="86"/>
      <c r="K637" s="86"/>
      <c r="L637" s="86"/>
      <c r="M637" s="86"/>
    </row>
    <row r="638" spans="1:13" x14ac:dyDescent="0.2">
      <c r="A638" s="86"/>
      <c r="B638" s="91"/>
      <c r="C638" s="86"/>
      <c r="D638" s="86"/>
      <c r="E638" s="86"/>
      <c r="F638" s="86"/>
      <c r="G638" s="86"/>
      <c r="H638" s="86"/>
      <c r="I638" s="86"/>
      <c r="J638" s="86"/>
      <c r="K638" s="86"/>
      <c r="L638" s="86"/>
      <c r="M638" s="86"/>
    </row>
    <row r="639" spans="1:13" x14ac:dyDescent="0.2">
      <c r="A639" s="86"/>
      <c r="B639" s="91"/>
      <c r="C639" s="86"/>
      <c r="D639" s="86"/>
      <c r="E639" s="86"/>
      <c r="F639" s="86"/>
      <c r="G639" s="86"/>
      <c r="H639" s="86"/>
      <c r="I639" s="86"/>
      <c r="J639" s="86"/>
      <c r="K639" s="86"/>
      <c r="L639" s="86"/>
      <c r="M639" s="86"/>
    </row>
    <row r="640" spans="1:13" x14ac:dyDescent="0.2">
      <c r="A640" s="86"/>
      <c r="B640" s="91"/>
      <c r="C640" s="86"/>
      <c r="D640" s="86"/>
      <c r="E640" s="86"/>
      <c r="F640" s="86"/>
      <c r="G640" s="86"/>
      <c r="H640" s="86"/>
      <c r="I640" s="86"/>
      <c r="J640" s="86"/>
      <c r="K640" s="86"/>
      <c r="L640" s="86"/>
      <c r="M640" s="86"/>
    </row>
    <row r="641" spans="1:13" x14ac:dyDescent="0.2">
      <c r="A641" s="86"/>
      <c r="B641" s="91"/>
      <c r="C641" s="86"/>
      <c r="D641" s="86"/>
      <c r="E641" s="86"/>
      <c r="F641" s="86"/>
      <c r="G641" s="86"/>
      <c r="H641" s="86"/>
      <c r="I641" s="86"/>
      <c r="J641" s="86"/>
      <c r="K641" s="86"/>
      <c r="L641" s="86"/>
      <c r="M641" s="86"/>
    </row>
    <row r="642" spans="1:13" x14ac:dyDescent="0.2">
      <c r="A642" s="86"/>
      <c r="B642" s="91"/>
      <c r="C642" s="86"/>
      <c r="D642" s="86"/>
      <c r="E642" s="86"/>
      <c r="F642" s="86"/>
      <c r="G642" s="86"/>
      <c r="H642" s="86"/>
      <c r="I642" s="86"/>
      <c r="J642" s="86"/>
      <c r="K642" s="86"/>
      <c r="L642" s="86"/>
      <c r="M642" s="86"/>
    </row>
    <row r="643" spans="1:13" x14ac:dyDescent="0.2">
      <c r="A643" s="86"/>
      <c r="B643" s="91"/>
      <c r="C643" s="86"/>
      <c r="D643" s="86"/>
      <c r="E643" s="86"/>
      <c r="F643" s="86"/>
      <c r="G643" s="86"/>
      <c r="H643" s="86"/>
      <c r="I643" s="86"/>
      <c r="J643" s="86"/>
      <c r="K643" s="86"/>
      <c r="L643" s="86"/>
      <c r="M643" s="86"/>
    </row>
    <row r="644" spans="1:13" x14ac:dyDescent="0.2">
      <c r="A644" s="86"/>
      <c r="B644" s="91"/>
      <c r="C644" s="86"/>
      <c r="D644" s="86"/>
      <c r="E644" s="86"/>
      <c r="F644" s="86"/>
      <c r="G644" s="86"/>
      <c r="H644" s="86"/>
      <c r="I644" s="86"/>
      <c r="J644" s="86"/>
      <c r="K644" s="86"/>
      <c r="L644" s="86"/>
      <c r="M644" s="86"/>
    </row>
    <row r="645" spans="1:13" x14ac:dyDescent="0.2">
      <c r="A645" s="86"/>
      <c r="B645" s="91"/>
      <c r="C645" s="86"/>
      <c r="D645" s="86"/>
      <c r="E645" s="86"/>
      <c r="F645" s="86"/>
      <c r="G645" s="86"/>
      <c r="H645" s="86"/>
      <c r="I645" s="86"/>
      <c r="J645" s="86"/>
      <c r="K645" s="86"/>
      <c r="L645" s="86"/>
      <c r="M645" s="86"/>
    </row>
    <row r="646" spans="1:13" x14ac:dyDescent="0.2">
      <c r="A646" s="86"/>
      <c r="B646" s="91"/>
      <c r="C646" s="86"/>
      <c r="D646" s="86"/>
      <c r="E646" s="86"/>
      <c r="F646" s="86"/>
      <c r="G646" s="86"/>
      <c r="H646" s="86"/>
      <c r="I646" s="86"/>
      <c r="J646" s="86"/>
      <c r="K646" s="86"/>
      <c r="L646" s="86"/>
      <c r="M646" s="86"/>
    </row>
    <row r="647" spans="1:13" x14ac:dyDescent="0.2">
      <c r="A647" s="86"/>
      <c r="B647" s="91"/>
      <c r="C647" s="86"/>
      <c r="D647" s="86"/>
      <c r="E647" s="86"/>
      <c r="F647" s="86"/>
      <c r="G647" s="86"/>
      <c r="H647" s="86"/>
      <c r="I647" s="86"/>
      <c r="J647" s="86"/>
      <c r="K647" s="86"/>
      <c r="L647" s="86"/>
      <c r="M647" s="86"/>
    </row>
    <row r="648" spans="1:13" x14ac:dyDescent="0.2">
      <c r="A648" s="86"/>
      <c r="B648" s="91"/>
      <c r="C648" s="86"/>
      <c r="D648" s="86"/>
      <c r="E648" s="86"/>
      <c r="F648" s="86"/>
      <c r="G648" s="86"/>
      <c r="H648" s="86"/>
      <c r="I648" s="86"/>
      <c r="J648" s="86"/>
      <c r="K648" s="86"/>
      <c r="L648" s="86"/>
      <c r="M648" s="86"/>
    </row>
    <row r="649" spans="1:13" x14ac:dyDescent="0.2">
      <c r="A649" s="86"/>
      <c r="B649" s="91"/>
      <c r="C649" s="86"/>
      <c r="D649" s="86"/>
      <c r="E649" s="86"/>
      <c r="F649" s="86"/>
      <c r="G649" s="86"/>
      <c r="H649" s="86"/>
      <c r="I649" s="86"/>
      <c r="J649" s="86"/>
      <c r="K649" s="86"/>
      <c r="L649" s="86"/>
      <c r="M649" s="86"/>
    </row>
    <row r="650" spans="1:13" x14ac:dyDescent="0.2">
      <c r="A650" s="86"/>
      <c r="B650" s="91"/>
      <c r="C650" s="86"/>
      <c r="D650" s="86"/>
      <c r="E650" s="86"/>
      <c r="F650" s="86"/>
      <c r="G650" s="86"/>
      <c r="H650" s="86"/>
      <c r="I650" s="86"/>
      <c r="J650" s="86"/>
      <c r="K650" s="86"/>
      <c r="L650" s="86"/>
      <c r="M650" s="86"/>
    </row>
    <row r="651" spans="1:13" x14ac:dyDescent="0.2">
      <c r="A651" s="86"/>
      <c r="B651" s="91"/>
      <c r="C651" s="86"/>
      <c r="D651" s="86"/>
      <c r="E651" s="86"/>
      <c r="F651" s="86"/>
      <c r="G651" s="86"/>
      <c r="H651" s="86"/>
      <c r="I651" s="86"/>
      <c r="J651" s="86"/>
      <c r="K651" s="86"/>
      <c r="L651" s="86"/>
      <c r="M651" s="86"/>
    </row>
    <row r="652" spans="1:13" x14ac:dyDescent="0.2">
      <c r="A652" s="86"/>
      <c r="B652" s="91"/>
      <c r="C652" s="86"/>
      <c r="D652" s="86"/>
      <c r="E652" s="86"/>
      <c r="F652" s="86"/>
      <c r="G652" s="86"/>
      <c r="H652" s="86"/>
      <c r="I652" s="86"/>
      <c r="J652" s="86"/>
      <c r="K652" s="86"/>
      <c r="L652" s="86"/>
      <c r="M652" s="86"/>
    </row>
    <row r="653" spans="1:13" x14ac:dyDescent="0.2">
      <c r="A653" s="86"/>
      <c r="B653" s="91"/>
      <c r="C653" s="86"/>
      <c r="D653" s="86"/>
      <c r="E653" s="86"/>
      <c r="F653" s="86"/>
      <c r="G653" s="86"/>
      <c r="H653" s="86"/>
      <c r="I653" s="86"/>
      <c r="J653" s="86"/>
      <c r="K653" s="86"/>
      <c r="L653" s="86"/>
      <c r="M653" s="86"/>
    </row>
    <row r="654" spans="1:13" x14ac:dyDescent="0.2">
      <c r="A654" s="86"/>
      <c r="B654" s="91"/>
      <c r="C654" s="86"/>
      <c r="D654" s="86"/>
      <c r="E654" s="86"/>
      <c r="F654" s="86"/>
      <c r="G654" s="86"/>
      <c r="H654" s="86"/>
      <c r="I654" s="86"/>
      <c r="J654" s="86"/>
      <c r="K654" s="86"/>
      <c r="L654" s="86"/>
      <c r="M654" s="86"/>
    </row>
    <row r="655" spans="1:13" x14ac:dyDescent="0.2">
      <c r="A655" s="86"/>
      <c r="B655" s="91"/>
      <c r="C655" s="86"/>
      <c r="D655" s="86"/>
      <c r="E655" s="86"/>
      <c r="F655" s="86"/>
      <c r="G655" s="86"/>
      <c r="H655" s="86"/>
      <c r="I655" s="86"/>
      <c r="J655" s="86"/>
      <c r="K655" s="86"/>
      <c r="L655" s="86"/>
      <c r="M655" s="86"/>
    </row>
    <row r="656" spans="1:13" x14ac:dyDescent="0.2">
      <c r="A656" s="86"/>
      <c r="B656" s="91"/>
      <c r="C656" s="86"/>
      <c r="D656" s="86"/>
      <c r="E656" s="86"/>
      <c r="F656" s="86"/>
      <c r="G656" s="86"/>
      <c r="H656" s="86"/>
      <c r="I656" s="86"/>
      <c r="J656" s="86"/>
      <c r="K656" s="86"/>
      <c r="L656" s="86"/>
      <c r="M656" s="86"/>
    </row>
    <row r="657" spans="1:13" x14ac:dyDescent="0.2">
      <c r="A657" s="86"/>
      <c r="B657" s="91"/>
      <c r="C657" s="86"/>
      <c r="D657" s="86"/>
      <c r="E657" s="86"/>
      <c r="F657" s="86"/>
      <c r="G657" s="86"/>
      <c r="H657" s="86"/>
      <c r="I657" s="86"/>
      <c r="J657" s="86"/>
      <c r="K657" s="86"/>
      <c r="L657" s="86"/>
      <c r="M657" s="86"/>
    </row>
    <row r="658" spans="1:13" x14ac:dyDescent="0.2">
      <c r="A658" s="86"/>
      <c r="B658" s="91"/>
      <c r="C658" s="86"/>
      <c r="D658" s="86"/>
      <c r="E658" s="86"/>
      <c r="F658" s="86"/>
      <c r="G658" s="86"/>
      <c r="H658" s="86"/>
      <c r="I658" s="86"/>
      <c r="J658" s="86"/>
      <c r="K658" s="86"/>
      <c r="L658" s="86"/>
      <c r="M658" s="86"/>
    </row>
    <row r="659" spans="1:13" x14ac:dyDescent="0.2">
      <c r="A659" s="86"/>
      <c r="B659" s="91"/>
      <c r="C659" s="86"/>
      <c r="D659" s="86"/>
      <c r="E659" s="86"/>
      <c r="F659" s="86"/>
      <c r="G659" s="86"/>
      <c r="H659" s="86"/>
      <c r="I659" s="86"/>
      <c r="J659" s="86"/>
      <c r="K659" s="86"/>
      <c r="L659" s="86"/>
      <c r="M659" s="86"/>
    </row>
    <row r="660" spans="1:13" x14ac:dyDescent="0.2">
      <c r="A660" s="86"/>
      <c r="B660" s="91"/>
      <c r="C660" s="86"/>
      <c r="D660" s="86"/>
      <c r="E660" s="86"/>
      <c r="F660" s="86"/>
      <c r="G660" s="86"/>
      <c r="H660" s="86"/>
      <c r="I660" s="86"/>
      <c r="J660" s="86"/>
      <c r="K660" s="86"/>
      <c r="L660" s="86"/>
      <c r="M660" s="86"/>
    </row>
    <row r="661" spans="1:13" x14ac:dyDescent="0.2">
      <c r="A661" s="86"/>
      <c r="B661" s="91"/>
      <c r="C661" s="86"/>
      <c r="D661" s="86"/>
      <c r="E661" s="86"/>
      <c r="F661" s="86"/>
      <c r="G661" s="86"/>
      <c r="H661" s="86"/>
      <c r="I661" s="86"/>
      <c r="J661" s="86"/>
      <c r="K661" s="86"/>
      <c r="L661" s="86"/>
      <c r="M661" s="86"/>
    </row>
    <row r="662" spans="1:13" x14ac:dyDescent="0.2">
      <c r="A662" s="86"/>
      <c r="B662" s="91"/>
      <c r="C662" s="86"/>
      <c r="D662" s="86"/>
      <c r="E662" s="86"/>
      <c r="F662" s="86"/>
      <c r="G662" s="86"/>
      <c r="H662" s="86"/>
      <c r="I662" s="86"/>
      <c r="J662" s="86"/>
      <c r="K662" s="86"/>
      <c r="L662" s="86"/>
      <c r="M662" s="86"/>
    </row>
    <row r="663" spans="1:13" x14ac:dyDescent="0.2">
      <c r="A663" s="86"/>
      <c r="B663" s="91"/>
      <c r="C663" s="86"/>
      <c r="D663" s="86"/>
      <c r="E663" s="86"/>
      <c r="F663" s="86"/>
      <c r="G663" s="86"/>
      <c r="H663" s="86"/>
      <c r="I663" s="86"/>
      <c r="J663" s="86"/>
      <c r="K663" s="86"/>
      <c r="L663" s="86"/>
      <c r="M663" s="86"/>
    </row>
    <row r="664" spans="1:13" x14ac:dyDescent="0.2">
      <c r="A664" s="86"/>
      <c r="B664" s="91"/>
      <c r="C664" s="86"/>
      <c r="D664" s="86"/>
      <c r="E664" s="86"/>
      <c r="F664" s="86"/>
      <c r="G664" s="86"/>
      <c r="H664" s="86"/>
      <c r="I664" s="86"/>
      <c r="J664" s="86"/>
      <c r="K664" s="86"/>
      <c r="L664" s="86"/>
      <c r="M664" s="86"/>
    </row>
    <row r="665" spans="1:13" x14ac:dyDescent="0.2">
      <c r="A665" s="86"/>
      <c r="B665" s="91"/>
      <c r="C665" s="86"/>
      <c r="D665" s="86"/>
      <c r="E665" s="86"/>
      <c r="F665" s="86"/>
      <c r="G665" s="86"/>
      <c r="H665" s="86"/>
      <c r="I665" s="86"/>
      <c r="J665" s="86"/>
      <c r="K665" s="86"/>
      <c r="L665" s="86"/>
      <c r="M665" s="86"/>
    </row>
    <row r="666" spans="1:13" x14ac:dyDescent="0.2">
      <c r="A666" s="86"/>
      <c r="B666" s="91"/>
      <c r="C666" s="86"/>
      <c r="D666" s="86"/>
      <c r="E666" s="86"/>
      <c r="F666" s="86"/>
      <c r="G666" s="86"/>
      <c r="H666" s="86"/>
      <c r="I666" s="86"/>
      <c r="J666" s="86"/>
      <c r="K666" s="86"/>
      <c r="L666" s="86"/>
      <c r="M666" s="86"/>
    </row>
    <row r="667" spans="1:13" x14ac:dyDescent="0.2">
      <c r="A667" s="86"/>
      <c r="B667" s="91"/>
      <c r="C667" s="86"/>
      <c r="D667" s="86"/>
      <c r="E667" s="86"/>
      <c r="F667" s="86"/>
      <c r="G667" s="86"/>
      <c r="H667" s="86"/>
      <c r="I667" s="86"/>
      <c r="J667" s="86"/>
      <c r="K667" s="86"/>
      <c r="L667" s="86"/>
      <c r="M667" s="86"/>
    </row>
    <row r="668" spans="1:13" x14ac:dyDescent="0.2">
      <c r="A668" s="86"/>
      <c r="B668" s="91"/>
      <c r="C668" s="86"/>
      <c r="D668" s="86"/>
      <c r="E668" s="86"/>
      <c r="F668" s="86"/>
      <c r="G668" s="86"/>
      <c r="H668" s="86"/>
      <c r="I668" s="86"/>
      <c r="J668" s="86"/>
      <c r="K668" s="86"/>
      <c r="L668" s="86"/>
      <c r="M668" s="86"/>
    </row>
    <row r="669" spans="1:13" x14ac:dyDescent="0.2">
      <c r="A669" s="86"/>
      <c r="B669" s="91"/>
      <c r="C669" s="86"/>
      <c r="D669" s="86"/>
      <c r="E669" s="86"/>
      <c r="F669" s="86"/>
      <c r="G669" s="86"/>
      <c r="H669" s="86"/>
      <c r="I669" s="86"/>
      <c r="J669" s="86"/>
      <c r="K669" s="86"/>
      <c r="L669" s="86"/>
      <c r="M669" s="86"/>
    </row>
    <row r="670" spans="1:13" x14ac:dyDescent="0.2">
      <c r="A670" s="86"/>
      <c r="B670" s="91"/>
      <c r="C670" s="86"/>
      <c r="D670" s="86"/>
      <c r="E670" s="86"/>
      <c r="F670" s="86"/>
      <c r="G670" s="86"/>
      <c r="H670" s="86"/>
      <c r="I670" s="86"/>
      <c r="J670" s="86"/>
      <c r="K670" s="86"/>
      <c r="L670" s="86"/>
      <c r="M670" s="86"/>
    </row>
    <row r="671" spans="1:13" x14ac:dyDescent="0.2">
      <c r="A671" s="86"/>
      <c r="B671" s="91"/>
      <c r="C671" s="86"/>
      <c r="D671" s="86"/>
      <c r="E671" s="86"/>
      <c r="F671" s="86"/>
      <c r="G671" s="86"/>
      <c r="H671" s="86"/>
      <c r="I671" s="86"/>
      <c r="J671" s="86"/>
      <c r="K671" s="86"/>
      <c r="L671" s="86"/>
      <c r="M671" s="86"/>
    </row>
    <row r="672" spans="1:13" x14ac:dyDescent="0.2">
      <c r="A672" s="86"/>
      <c r="B672" s="91"/>
      <c r="C672" s="86"/>
      <c r="D672" s="86"/>
      <c r="E672" s="86"/>
      <c r="F672" s="86"/>
      <c r="G672" s="86"/>
      <c r="H672" s="86"/>
      <c r="I672" s="86"/>
      <c r="J672" s="86"/>
      <c r="K672" s="86"/>
      <c r="L672" s="86"/>
      <c r="M672" s="86"/>
    </row>
    <row r="673" spans="1:13" x14ac:dyDescent="0.2">
      <c r="A673" s="86"/>
      <c r="B673" s="91"/>
      <c r="C673" s="86"/>
      <c r="D673" s="86"/>
      <c r="E673" s="86"/>
      <c r="F673" s="86"/>
      <c r="G673" s="86"/>
      <c r="H673" s="86"/>
      <c r="I673" s="86"/>
      <c r="J673" s="86"/>
      <c r="K673" s="86"/>
      <c r="L673" s="86"/>
      <c r="M673" s="86"/>
    </row>
    <row r="674" spans="1:13" x14ac:dyDescent="0.2">
      <c r="A674" s="86"/>
      <c r="B674" s="91"/>
      <c r="C674" s="86"/>
      <c r="D674" s="86"/>
      <c r="E674" s="86"/>
      <c r="F674" s="86"/>
      <c r="G674" s="86"/>
      <c r="H674" s="86"/>
      <c r="I674" s="86"/>
      <c r="J674" s="86"/>
      <c r="K674" s="86"/>
      <c r="L674" s="86"/>
      <c r="M674" s="86"/>
    </row>
    <row r="675" spans="1:13" x14ac:dyDescent="0.2">
      <c r="A675" s="86"/>
      <c r="B675" s="91"/>
      <c r="C675" s="86"/>
      <c r="D675" s="86"/>
      <c r="E675" s="86"/>
      <c r="F675" s="86"/>
      <c r="G675" s="86"/>
      <c r="H675" s="86"/>
      <c r="I675" s="86"/>
      <c r="J675" s="86"/>
      <c r="K675" s="86"/>
      <c r="L675" s="86"/>
      <c r="M675" s="86"/>
    </row>
    <row r="676" spans="1:13" x14ac:dyDescent="0.2">
      <c r="A676" s="86"/>
      <c r="B676" s="91"/>
      <c r="C676" s="86"/>
      <c r="D676" s="86"/>
      <c r="E676" s="86"/>
      <c r="F676" s="86"/>
      <c r="G676" s="86"/>
      <c r="H676" s="86"/>
      <c r="I676" s="86"/>
      <c r="J676" s="86"/>
      <c r="K676" s="86"/>
      <c r="L676" s="86"/>
      <c r="M676" s="86"/>
    </row>
    <row r="677" spans="1:13" x14ac:dyDescent="0.2">
      <c r="A677" s="86"/>
      <c r="B677" s="91"/>
      <c r="C677" s="86"/>
      <c r="D677" s="86"/>
      <c r="E677" s="86"/>
      <c r="F677" s="86"/>
      <c r="G677" s="86"/>
      <c r="H677" s="86"/>
      <c r="I677" s="86"/>
      <c r="J677" s="86"/>
      <c r="K677" s="86"/>
      <c r="L677" s="86"/>
      <c r="M677" s="86"/>
    </row>
    <row r="678" spans="1:13" x14ac:dyDescent="0.2">
      <c r="A678" s="86"/>
      <c r="B678" s="91"/>
      <c r="C678" s="86"/>
      <c r="D678" s="86"/>
      <c r="E678" s="86"/>
      <c r="F678" s="86"/>
      <c r="G678" s="86"/>
      <c r="H678" s="86"/>
      <c r="I678" s="86"/>
      <c r="J678" s="86"/>
      <c r="K678" s="86"/>
      <c r="L678" s="86"/>
      <c r="M678" s="86"/>
    </row>
    <row r="679" spans="1:13" x14ac:dyDescent="0.2">
      <c r="A679" s="86"/>
      <c r="B679" s="91"/>
      <c r="C679" s="86"/>
      <c r="D679" s="86"/>
      <c r="E679" s="86"/>
      <c r="F679" s="86"/>
      <c r="G679" s="86"/>
      <c r="H679" s="86"/>
      <c r="I679" s="86"/>
      <c r="J679" s="86"/>
      <c r="K679" s="86"/>
      <c r="L679" s="86"/>
      <c r="M679" s="86"/>
    </row>
    <row r="680" spans="1:13" x14ac:dyDescent="0.2">
      <c r="A680" s="86"/>
      <c r="B680" s="91"/>
      <c r="C680" s="86"/>
      <c r="D680" s="86"/>
      <c r="E680" s="86"/>
      <c r="F680" s="86"/>
      <c r="G680" s="86"/>
      <c r="H680" s="86"/>
      <c r="I680" s="86"/>
      <c r="J680" s="86"/>
      <c r="K680" s="86"/>
      <c r="L680" s="86"/>
      <c r="M680" s="86"/>
    </row>
    <row r="681" spans="1:13" x14ac:dyDescent="0.2">
      <c r="A681" s="86"/>
      <c r="B681" s="91"/>
      <c r="C681" s="86"/>
      <c r="D681" s="86"/>
      <c r="E681" s="86"/>
      <c r="F681" s="86"/>
      <c r="G681" s="86"/>
      <c r="H681" s="86"/>
      <c r="I681" s="86"/>
      <c r="J681" s="86"/>
      <c r="K681" s="86"/>
      <c r="L681" s="86"/>
      <c r="M681" s="86"/>
    </row>
    <row r="682" spans="1:13" x14ac:dyDescent="0.2">
      <c r="A682" s="86"/>
      <c r="B682" s="91"/>
      <c r="C682" s="86"/>
      <c r="D682" s="86"/>
      <c r="E682" s="86"/>
      <c r="F682" s="86"/>
      <c r="G682" s="86"/>
      <c r="H682" s="86"/>
      <c r="I682" s="86"/>
      <c r="J682" s="86"/>
      <c r="K682" s="86"/>
      <c r="L682" s="86"/>
      <c r="M682" s="86"/>
    </row>
    <row r="683" spans="1:13" x14ac:dyDescent="0.2">
      <c r="A683" s="86"/>
      <c r="B683" s="91"/>
      <c r="C683" s="86"/>
      <c r="D683" s="86"/>
      <c r="E683" s="86"/>
      <c r="F683" s="86"/>
      <c r="G683" s="86"/>
      <c r="H683" s="86"/>
      <c r="I683" s="86"/>
      <c r="J683" s="86"/>
      <c r="K683" s="86"/>
      <c r="L683" s="86"/>
      <c r="M683" s="86"/>
    </row>
    <row r="684" spans="1:13" x14ac:dyDescent="0.2">
      <c r="A684" s="86"/>
      <c r="B684" s="91"/>
      <c r="C684" s="86"/>
      <c r="D684" s="86"/>
      <c r="E684" s="86"/>
      <c r="F684" s="86"/>
      <c r="G684" s="86"/>
      <c r="H684" s="86"/>
      <c r="I684" s="86"/>
      <c r="J684" s="86"/>
      <c r="K684" s="86"/>
      <c r="L684" s="86"/>
      <c r="M684" s="86"/>
    </row>
    <row r="685" spans="1:13" x14ac:dyDescent="0.2">
      <c r="A685" s="86"/>
      <c r="B685" s="91"/>
      <c r="C685" s="86"/>
      <c r="D685" s="86"/>
      <c r="E685" s="86"/>
      <c r="F685" s="86"/>
      <c r="G685" s="86"/>
      <c r="H685" s="86"/>
      <c r="I685" s="86"/>
      <c r="J685" s="86"/>
      <c r="K685" s="86"/>
      <c r="L685" s="86"/>
      <c r="M685" s="86"/>
    </row>
    <row r="686" spans="1:13" x14ac:dyDescent="0.2">
      <c r="A686" s="86"/>
      <c r="B686" s="91"/>
      <c r="C686" s="86"/>
      <c r="D686" s="86"/>
      <c r="E686" s="86"/>
      <c r="F686" s="86"/>
      <c r="G686" s="86"/>
      <c r="H686" s="86"/>
      <c r="I686" s="86"/>
      <c r="J686" s="86"/>
      <c r="K686" s="86"/>
      <c r="L686" s="86"/>
      <c r="M686" s="86"/>
    </row>
    <row r="687" spans="1:13" x14ac:dyDescent="0.2">
      <c r="A687" s="86"/>
      <c r="B687" s="91"/>
      <c r="C687" s="86"/>
      <c r="D687" s="86"/>
      <c r="E687" s="86"/>
      <c r="F687" s="86"/>
      <c r="G687" s="86"/>
      <c r="H687" s="86"/>
      <c r="I687" s="86"/>
      <c r="J687" s="86"/>
      <c r="K687" s="86"/>
      <c r="L687" s="86"/>
      <c r="M687" s="86"/>
    </row>
    <row r="688" spans="1:13" x14ac:dyDescent="0.2">
      <c r="A688" s="86"/>
      <c r="B688" s="91"/>
      <c r="C688" s="86"/>
      <c r="D688" s="86"/>
      <c r="E688" s="86"/>
      <c r="F688" s="86"/>
      <c r="G688" s="86"/>
      <c r="H688" s="86"/>
      <c r="I688" s="86"/>
      <c r="J688" s="86"/>
      <c r="K688" s="86"/>
      <c r="L688" s="86"/>
      <c r="M688" s="86"/>
    </row>
    <row r="689" spans="1:13" x14ac:dyDescent="0.2">
      <c r="A689" s="86"/>
      <c r="B689" s="91"/>
      <c r="C689" s="86"/>
      <c r="D689" s="86"/>
      <c r="E689" s="86"/>
      <c r="F689" s="86"/>
      <c r="G689" s="86"/>
      <c r="H689" s="86"/>
      <c r="I689" s="86"/>
      <c r="J689" s="86"/>
      <c r="K689" s="86"/>
      <c r="L689" s="86"/>
      <c r="M689" s="86"/>
    </row>
    <row r="690" spans="1:13" x14ac:dyDescent="0.2">
      <c r="A690" s="86"/>
      <c r="B690" s="91"/>
      <c r="C690" s="86"/>
      <c r="D690" s="86"/>
      <c r="E690" s="86"/>
      <c r="F690" s="86"/>
      <c r="G690" s="86"/>
      <c r="H690" s="86"/>
      <c r="I690" s="86"/>
      <c r="J690" s="86"/>
      <c r="K690" s="86"/>
      <c r="L690" s="86"/>
      <c r="M690" s="86"/>
    </row>
    <row r="691" spans="1:13" x14ac:dyDescent="0.2">
      <c r="A691" s="86"/>
      <c r="B691" s="91"/>
      <c r="C691" s="86"/>
      <c r="D691" s="86"/>
      <c r="E691" s="86"/>
      <c r="F691" s="86"/>
      <c r="G691" s="86"/>
      <c r="H691" s="86"/>
      <c r="I691" s="86"/>
      <c r="J691" s="86"/>
      <c r="K691" s="86"/>
      <c r="L691" s="86"/>
      <c r="M691" s="86"/>
    </row>
    <row r="692" spans="1:13" x14ac:dyDescent="0.2">
      <c r="A692" s="86"/>
      <c r="B692" s="91"/>
      <c r="C692" s="86"/>
      <c r="D692" s="86"/>
      <c r="E692" s="86"/>
      <c r="F692" s="86"/>
      <c r="G692" s="86"/>
      <c r="H692" s="86"/>
      <c r="I692" s="86"/>
      <c r="J692" s="86"/>
      <c r="K692" s="86"/>
      <c r="L692" s="86"/>
      <c r="M692" s="86"/>
    </row>
    <row r="693" spans="1:13" x14ac:dyDescent="0.2">
      <c r="A693" s="86"/>
      <c r="B693" s="91"/>
      <c r="C693" s="86"/>
      <c r="D693" s="86"/>
      <c r="E693" s="86"/>
      <c r="F693" s="86"/>
      <c r="G693" s="86"/>
      <c r="H693" s="86"/>
      <c r="I693" s="86"/>
      <c r="J693" s="86"/>
      <c r="K693" s="86"/>
      <c r="L693" s="86"/>
      <c r="M693" s="86"/>
    </row>
    <row r="694" spans="1:13" x14ac:dyDescent="0.2">
      <c r="A694" s="86"/>
      <c r="B694" s="91"/>
      <c r="C694" s="86"/>
      <c r="D694" s="86"/>
      <c r="E694" s="86"/>
      <c r="F694" s="86"/>
      <c r="G694" s="86"/>
      <c r="H694" s="86"/>
      <c r="I694" s="86"/>
      <c r="J694" s="86"/>
      <c r="K694" s="86"/>
      <c r="L694" s="86"/>
      <c r="M694" s="86"/>
    </row>
    <row r="695" spans="1:13" x14ac:dyDescent="0.2">
      <c r="A695" s="86"/>
      <c r="B695" s="91"/>
      <c r="C695" s="86"/>
      <c r="D695" s="86"/>
      <c r="E695" s="86"/>
      <c r="F695" s="86"/>
      <c r="G695" s="86"/>
      <c r="H695" s="86"/>
      <c r="I695" s="86"/>
      <c r="J695" s="86"/>
      <c r="K695" s="86"/>
      <c r="L695" s="86"/>
      <c r="M695" s="86"/>
    </row>
    <row r="696" spans="1:13" x14ac:dyDescent="0.2">
      <c r="A696" s="86"/>
      <c r="B696" s="91"/>
      <c r="C696" s="86"/>
      <c r="D696" s="86"/>
      <c r="E696" s="86"/>
      <c r="F696" s="86"/>
      <c r="G696" s="86"/>
      <c r="H696" s="86"/>
      <c r="I696" s="86"/>
      <c r="J696" s="86"/>
      <c r="K696" s="86"/>
      <c r="L696" s="86"/>
      <c r="M696" s="86"/>
    </row>
    <row r="697" spans="1:13" x14ac:dyDescent="0.2">
      <c r="A697" s="86"/>
      <c r="B697" s="91"/>
      <c r="C697" s="86"/>
      <c r="D697" s="86"/>
      <c r="E697" s="86"/>
      <c r="F697" s="86"/>
      <c r="G697" s="86"/>
      <c r="H697" s="86"/>
      <c r="I697" s="86"/>
      <c r="J697" s="86"/>
      <c r="K697" s="86"/>
      <c r="L697" s="86"/>
      <c r="M697" s="86"/>
    </row>
    <row r="698" spans="1:13" x14ac:dyDescent="0.2">
      <c r="A698" s="86"/>
      <c r="B698" s="91"/>
      <c r="C698" s="86"/>
      <c r="D698" s="86"/>
      <c r="E698" s="86"/>
      <c r="F698" s="86"/>
      <c r="G698" s="86"/>
      <c r="H698" s="86"/>
      <c r="I698" s="86"/>
      <c r="J698" s="86"/>
      <c r="K698" s="86"/>
      <c r="L698" s="86"/>
      <c r="M698" s="86"/>
    </row>
    <row r="699" spans="1:13" x14ac:dyDescent="0.2">
      <c r="A699" s="86"/>
      <c r="B699" s="91"/>
      <c r="C699" s="86"/>
      <c r="D699" s="86"/>
      <c r="E699" s="86"/>
      <c r="F699" s="86"/>
      <c r="G699" s="86"/>
      <c r="H699" s="86"/>
      <c r="I699" s="86"/>
      <c r="J699" s="86"/>
      <c r="K699" s="86"/>
      <c r="L699" s="86"/>
      <c r="M699" s="86"/>
    </row>
    <row r="700" spans="1:13" x14ac:dyDescent="0.2">
      <c r="A700" s="86"/>
      <c r="B700" s="91"/>
      <c r="C700" s="86"/>
      <c r="D700" s="86"/>
      <c r="E700" s="86"/>
      <c r="F700" s="86"/>
      <c r="G700" s="86"/>
      <c r="H700" s="86"/>
      <c r="I700" s="86"/>
      <c r="J700" s="86"/>
      <c r="K700" s="86"/>
      <c r="L700" s="86"/>
      <c r="M700" s="86"/>
    </row>
    <row r="701" spans="1:13" x14ac:dyDescent="0.2">
      <c r="A701" s="86"/>
      <c r="B701" s="91"/>
      <c r="C701" s="86"/>
      <c r="D701" s="86"/>
      <c r="E701" s="86"/>
      <c r="F701" s="86"/>
      <c r="G701" s="86"/>
      <c r="H701" s="86"/>
      <c r="I701" s="86"/>
      <c r="J701" s="86"/>
      <c r="K701" s="86"/>
      <c r="L701" s="86"/>
      <c r="M701" s="86"/>
    </row>
    <row r="702" spans="1:13" x14ac:dyDescent="0.2">
      <c r="A702" s="86"/>
      <c r="B702" s="91"/>
      <c r="C702" s="86"/>
      <c r="D702" s="86"/>
      <c r="E702" s="86"/>
      <c r="F702" s="86"/>
      <c r="G702" s="86"/>
      <c r="H702" s="86"/>
      <c r="I702" s="86"/>
      <c r="J702" s="86"/>
      <c r="K702" s="86"/>
      <c r="L702" s="86"/>
      <c r="M702" s="86"/>
    </row>
    <row r="703" spans="1:13" x14ac:dyDescent="0.2">
      <c r="A703" s="86"/>
      <c r="B703" s="91"/>
      <c r="C703" s="86"/>
      <c r="D703" s="86"/>
      <c r="E703" s="86"/>
      <c r="F703" s="86"/>
      <c r="G703" s="86"/>
      <c r="H703" s="86"/>
      <c r="I703" s="86"/>
      <c r="J703" s="86"/>
      <c r="K703" s="86"/>
      <c r="L703" s="86"/>
      <c r="M703" s="86"/>
    </row>
    <row r="704" spans="1:13" x14ac:dyDescent="0.2">
      <c r="A704" s="86"/>
      <c r="B704" s="91"/>
      <c r="C704" s="86"/>
      <c r="D704" s="86"/>
      <c r="E704" s="86"/>
      <c r="F704" s="86"/>
      <c r="G704" s="86"/>
      <c r="H704" s="86"/>
      <c r="I704" s="86"/>
      <c r="J704" s="86"/>
      <c r="K704" s="86"/>
      <c r="L704" s="86"/>
      <c r="M704" s="86"/>
    </row>
    <row r="705" spans="1:13" x14ac:dyDescent="0.2">
      <c r="A705" s="86"/>
      <c r="B705" s="91"/>
      <c r="C705" s="86"/>
      <c r="D705" s="86"/>
      <c r="E705" s="86"/>
      <c r="F705" s="86"/>
      <c r="G705" s="86"/>
      <c r="H705" s="86"/>
      <c r="I705" s="86"/>
      <c r="J705" s="86"/>
      <c r="K705" s="86"/>
      <c r="L705" s="86"/>
      <c r="M705" s="86"/>
    </row>
    <row r="706" spans="1:13" x14ac:dyDescent="0.2">
      <c r="A706" s="86"/>
      <c r="B706" s="91"/>
      <c r="C706" s="86"/>
      <c r="D706" s="86"/>
      <c r="E706" s="86"/>
      <c r="F706" s="86"/>
      <c r="G706" s="86"/>
      <c r="H706" s="86"/>
      <c r="I706" s="86"/>
      <c r="J706" s="86"/>
      <c r="K706" s="86"/>
      <c r="L706" s="86"/>
      <c r="M706" s="86"/>
    </row>
    <row r="707" spans="1:13" x14ac:dyDescent="0.2">
      <c r="A707" s="86"/>
      <c r="B707" s="91"/>
      <c r="C707" s="86"/>
      <c r="D707" s="86"/>
      <c r="E707" s="86"/>
      <c r="F707" s="86"/>
      <c r="G707" s="86"/>
      <c r="H707" s="86"/>
      <c r="I707" s="86"/>
      <c r="J707" s="86"/>
      <c r="K707" s="86"/>
      <c r="L707" s="86"/>
      <c r="M707" s="86"/>
    </row>
    <row r="708" spans="1:13" x14ac:dyDescent="0.2">
      <c r="A708" s="86"/>
      <c r="B708" s="91"/>
      <c r="C708" s="86"/>
      <c r="D708" s="86"/>
      <c r="E708" s="86"/>
      <c r="F708" s="86"/>
      <c r="G708" s="86"/>
      <c r="H708" s="86"/>
      <c r="I708" s="86"/>
      <c r="J708" s="86"/>
      <c r="K708" s="86"/>
      <c r="L708" s="86"/>
      <c r="M708" s="86"/>
    </row>
    <row r="709" spans="1:13" x14ac:dyDescent="0.2">
      <c r="A709" s="86"/>
      <c r="B709" s="91"/>
      <c r="C709" s="86"/>
      <c r="D709" s="86"/>
      <c r="E709" s="86"/>
      <c r="F709" s="86"/>
      <c r="G709" s="86"/>
      <c r="H709" s="86"/>
      <c r="I709" s="86"/>
      <c r="J709" s="86"/>
      <c r="K709" s="86"/>
      <c r="L709" s="86"/>
      <c r="M709" s="86"/>
    </row>
    <row r="710" spans="1:13" x14ac:dyDescent="0.2">
      <c r="A710" s="86"/>
      <c r="B710" s="91"/>
      <c r="C710" s="86"/>
      <c r="D710" s="86"/>
      <c r="E710" s="86"/>
      <c r="F710" s="86"/>
      <c r="G710" s="86"/>
      <c r="H710" s="86"/>
      <c r="I710" s="86"/>
      <c r="J710" s="86"/>
      <c r="K710" s="86"/>
      <c r="L710" s="86"/>
      <c r="M710" s="86"/>
    </row>
    <row r="711" spans="1:13" x14ac:dyDescent="0.2">
      <c r="A711" s="86"/>
      <c r="B711" s="91"/>
      <c r="C711" s="86"/>
      <c r="D711" s="86"/>
      <c r="E711" s="86"/>
      <c r="F711" s="86"/>
      <c r="G711" s="86"/>
      <c r="H711" s="86"/>
      <c r="I711" s="86"/>
      <c r="J711" s="86"/>
      <c r="K711" s="86"/>
      <c r="L711" s="86"/>
      <c r="M711" s="86"/>
    </row>
    <row r="712" spans="1:13" x14ac:dyDescent="0.2">
      <c r="A712" s="86"/>
      <c r="B712" s="91"/>
      <c r="C712" s="86"/>
      <c r="D712" s="86"/>
      <c r="E712" s="86"/>
      <c r="F712" s="86"/>
      <c r="G712" s="86"/>
      <c r="H712" s="86"/>
      <c r="I712" s="86"/>
      <c r="J712" s="86"/>
      <c r="K712" s="86"/>
      <c r="L712" s="86"/>
      <c r="M712" s="86"/>
    </row>
    <row r="713" spans="1:13" x14ac:dyDescent="0.2">
      <c r="A713" s="86"/>
      <c r="B713" s="91"/>
      <c r="C713" s="86"/>
      <c r="D713" s="86"/>
      <c r="E713" s="86"/>
      <c r="F713" s="86"/>
      <c r="G713" s="86"/>
      <c r="H713" s="86"/>
      <c r="I713" s="86"/>
      <c r="J713" s="86"/>
      <c r="K713" s="86"/>
      <c r="L713" s="86"/>
      <c r="M713" s="86"/>
    </row>
    <row r="714" spans="1:13" x14ac:dyDescent="0.2">
      <c r="A714" s="86"/>
      <c r="B714" s="91"/>
      <c r="C714" s="86"/>
      <c r="D714" s="86"/>
      <c r="E714" s="86"/>
      <c r="F714" s="86"/>
      <c r="G714" s="86"/>
      <c r="H714" s="86"/>
      <c r="I714" s="86"/>
      <c r="J714" s="86"/>
      <c r="K714" s="86"/>
      <c r="L714" s="86"/>
      <c r="M714" s="86"/>
    </row>
    <row r="715" spans="1:13" x14ac:dyDescent="0.2">
      <c r="A715" s="86"/>
      <c r="B715" s="91"/>
      <c r="C715" s="86"/>
      <c r="D715" s="86"/>
      <c r="E715" s="86"/>
      <c r="F715" s="86"/>
      <c r="G715" s="86"/>
      <c r="H715" s="86"/>
      <c r="I715" s="86"/>
      <c r="J715" s="86"/>
      <c r="K715" s="86"/>
      <c r="L715" s="86"/>
      <c r="M715" s="86"/>
    </row>
    <row r="716" spans="1:13" x14ac:dyDescent="0.2">
      <c r="A716" s="86"/>
      <c r="B716" s="91"/>
      <c r="C716" s="86"/>
      <c r="D716" s="86"/>
      <c r="E716" s="86"/>
      <c r="F716" s="86"/>
      <c r="G716" s="86"/>
      <c r="H716" s="86"/>
      <c r="I716" s="86"/>
      <c r="J716" s="86"/>
      <c r="K716" s="86"/>
      <c r="L716" s="86"/>
      <c r="M716" s="86"/>
    </row>
    <row r="717" spans="1:13" x14ac:dyDescent="0.2">
      <c r="A717" s="86"/>
      <c r="B717" s="91"/>
      <c r="C717" s="86"/>
      <c r="D717" s="86"/>
      <c r="E717" s="86"/>
      <c r="F717" s="86"/>
      <c r="G717" s="86"/>
      <c r="H717" s="86"/>
      <c r="I717" s="86"/>
      <c r="J717" s="86"/>
      <c r="K717" s="86"/>
      <c r="L717" s="86"/>
      <c r="M717" s="86"/>
    </row>
    <row r="718" spans="1:13" x14ac:dyDescent="0.2">
      <c r="A718" s="86"/>
      <c r="B718" s="91"/>
      <c r="C718" s="86"/>
      <c r="D718" s="86"/>
      <c r="E718" s="86"/>
      <c r="F718" s="86"/>
      <c r="G718" s="86"/>
      <c r="H718" s="86"/>
      <c r="I718" s="86"/>
      <c r="J718" s="86"/>
      <c r="K718" s="86"/>
      <c r="L718" s="86"/>
      <c r="M718" s="86"/>
    </row>
    <row r="719" spans="1:13" x14ac:dyDescent="0.2">
      <c r="A719" s="86"/>
      <c r="B719" s="91"/>
      <c r="C719" s="86"/>
      <c r="D719" s="86"/>
      <c r="E719" s="86"/>
      <c r="F719" s="86"/>
      <c r="G719" s="86"/>
      <c r="H719" s="86"/>
      <c r="I719" s="86"/>
      <c r="J719" s="86"/>
      <c r="K719" s="86"/>
      <c r="L719" s="86"/>
      <c r="M719" s="86"/>
    </row>
    <row r="720" spans="1:13" x14ac:dyDescent="0.2">
      <c r="A720" s="86"/>
      <c r="B720" s="91"/>
      <c r="C720" s="86"/>
      <c r="D720" s="86"/>
      <c r="E720" s="86"/>
      <c r="F720" s="86"/>
      <c r="G720" s="86"/>
      <c r="H720" s="86"/>
      <c r="I720" s="86"/>
      <c r="J720" s="86"/>
      <c r="K720" s="86"/>
      <c r="L720" s="86"/>
      <c r="M720" s="86"/>
    </row>
    <row r="721" spans="1:13" x14ac:dyDescent="0.2">
      <c r="A721" s="86"/>
      <c r="B721" s="91"/>
      <c r="C721" s="86"/>
      <c r="D721" s="86"/>
      <c r="E721" s="86"/>
      <c r="F721" s="86"/>
      <c r="G721" s="86"/>
      <c r="H721" s="86"/>
      <c r="I721" s="86"/>
      <c r="J721" s="86"/>
      <c r="K721" s="86"/>
      <c r="L721" s="86"/>
      <c r="M721" s="86"/>
    </row>
    <row r="722" spans="1:13" x14ac:dyDescent="0.2">
      <c r="A722" s="86"/>
      <c r="B722" s="91"/>
      <c r="C722" s="86"/>
      <c r="D722" s="86"/>
      <c r="E722" s="86"/>
      <c r="F722" s="86"/>
      <c r="G722" s="86"/>
      <c r="H722" s="86"/>
      <c r="I722" s="86"/>
      <c r="J722" s="86"/>
      <c r="K722" s="86"/>
      <c r="L722" s="86"/>
      <c r="M722" s="86"/>
    </row>
    <row r="723" spans="1:13" x14ac:dyDescent="0.2">
      <c r="A723" s="86"/>
      <c r="B723" s="91"/>
      <c r="C723" s="86"/>
      <c r="D723" s="86"/>
      <c r="E723" s="86"/>
      <c r="F723" s="86"/>
      <c r="G723" s="86"/>
      <c r="H723" s="86"/>
      <c r="I723" s="86"/>
      <c r="J723" s="86"/>
      <c r="K723" s="86"/>
      <c r="L723" s="86"/>
      <c r="M723" s="86"/>
    </row>
    <row r="724" spans="1:13" x14ac:dyDescent="0.2">
      <c r="A724" s="86"/>
      <c r="B724" s="91"/>
      <c r="C724" s="86"/>
      <c r="D724" s="86"/>
      <c r="E724" s="86"/>
      <c r="F724" s="86"/>
      <c r="G724" s="86"/>
      <c r="H724" s="86"/>
      <c r="I724" s="86"/>
      <c r="J724" s="86"/>
      <c r="K724" s="86"/>
      <c r="L724" s="86"/>
      <c r="M724" s="86"/>
    </row>
    <row r="725" spans="1:13" x14ac:dyDescent="0.2">
      <c r="A725" s="86"/>
      <c r="B725" s="91"/>
      <c r="C725" s="86"/>
      <c r="D725" s="86"/>
      <c r="E725" s="86"/>
      <c r="F725" s="86"/>
      <c r="G725" s="86"/>
      <c r="H725" s="86"/>
      <c r="I725" s="86"/>
      <c r="J725" s="86"/>
      <c r="K725" s="86"/>
      <c r="L725" s="86"/>
      <c r="M725" s="86"/>
    </row>
    <row r="726" spans="1:13" x14ac:dyDescent="0.2">
      <c r="A726" s="86"/>
      <c r="B726" s="91"/>
      <c r="C726" s="86"/>
      <c r="D726" s="86"/>
      <c r="E726" s="86"/>
      <c r="F726" s="86"/>
      <c r="G726" s="86"/>
      <c r="H726" s="86"/>
      <c r="I726" s="86"/>
      <c r="J726" s="86"/>
      <c r="K726" s="86"/>
      <c r="L726" s="86"/>
      <c r="M726" s="86"/>
    </row>
    <row r="727" spans="1:13" x14ac:dyDescent="0.2">
      <c r="A727" s="86"/>
      <c r="B727" s="91"/>
      <c r="C727" s="86"/>
      <c r="D727" s="86"/>
      <c r="E727" s="86"/>
      <c r="F727" s="86"/>
      <c r="G727" s="86"/>
      <c r="H727" s="86"/>
      <c r="I727" s="86"/>
      <c r="J727" s="86"/>
      <c r="K727" s="86"/>
      <c r="L727" s="86"/>
      <c r="M727" s="86"/>
    </row>
    <row r="728" spans="1:13" x14ac:dyDescent="0.2">
      <c r="A728" s="86"/>
      <c r="B728" s="91"/>
      <c r="C728" s="86"/>
      <c r="D728" s="86"/>
      <c r="E728" s="86"/>
      <c r="F728" s="86"/>
      <c r="G728" s="86"/>
      <c r="H728" s="86"/>
      <c r="I728" s="86"/>
      <c r="J728" s="86"/>
      <c r="K728" s="86"/>
      <c r="L728" s="86"/>
      <c r="M728" s="86"/>
    </row>
    <row r="729" spans="1:13" x14ac:dyDescent="0.2">
      <c r="A729" s="86"/>
      <c r="B729" s="91"/>
      <c r="C729" s="86"/>
      <c r="D729" s="86"/>
      <c r="E729" s="86"/>
      <c r="F729" s="86"/>
      <c r="G729" s="86"/>
      <c r="H729" s="86"/>
      <c r="I729" s="86"/>
      <c r="J729" s="86"/>
      <c r="K729" s="86"/>
      <c r="L729" s="86"/>
      <c r="M729" s="86"/>
    </row>
    <row r="730" spans="1:13" x14ac:dyDescent="0.2">
      <c r="A730" s="86"/>
      <c r="B730" s="91"/>
      <c r="C730" s="86"/>
      <c r="D730" s="86"/>
      <c r="E730" s="86"/>
      <c r="F730" s="86"/>
      <c r="G730" s="86"/>
      <c r="H730" s="86"/>
      <c r="I730" s="86"/>
      <c r="J730" s="86"/>
      <c r="K730" s="86"/>
      <c r="L730" s="86"/>
      <c r="M730" s="86"/>
    </row>
    <row r="731" spans="1:13" x14ac:dyDescent="0.2">
      <c r="A731" s="86"/>
      <c r="B731" s="91"/>
      <c r="C731" s="86"/>
      <c r="D731" s="86"/>
      <c r="E731" s="86"/>
      <c r="F731" s="86"/>
      <c r="G731" s="86"/>
      <c r="H731" s="86"/>
      <c r="I731" s="86"/>
      <c r="J731" s="86"/>
      <c r="K731" s="86"/>
      <c r="L731" s="86"/>
      <c r="M731" s="86"/>
    </row>
    <row r="732" spans="1:13" x14ac:dyDescent="0.2">
      <c r="A732" s="86"/>
      <c r="B732" s="91"/>
      <c r="C732" s="86"/>
      <c r="D732" s="86"/>
      <c r="E732" s="86"/>
      <c r="F732" s="86"/>
      <c r="G732" s="86"/>
      <c r="H732" s="86"/>
      <c r="I732" s="86"/>
      <c r="J732" s="86"/>
      <c r="K732" s="86"/>
      <c r="L732" s="86"/>
      <c r="M732" s="86"/>
    </row>
    <row r="733" spans="1:13" x14ac:dyDescent="0.2">
      <c r="A733" s="86"/>
      <c r="B733" s="91"/>
      <c r="C733" s="86"/>
      <c r="D733" s="86"/>
      <c r="E733" s="86"/>
      <c r="F733" s="86"/>
      <c r="G733" s="86"/>
      <c r="H733" s="86"/>
      <c r="I733" s="86"/>
      <c r="J733" s="86"/>
      <c r="K733" s="86"/>
      <c r="L733" s="86"/>
      <c r="M733" s="86"/>
    </row>
    <row r="734" spans="1:13" x14ac:dyDescent="0.2">
      <c r="A734" s="86"/>
      <c r="B734" s="91"/>
      <c r="C734" s="86"/>
      <c r="D734" s="86"/>
      <c r="E734" s="86"/>
      <c r="F734" s="86"/>
      <c r="G734" s="86"/>
      <c r="H734" s="86"/>
      <c r="I734" s="86"/>
      <c r="J734" s="86"/>
      <c r="K734" s="86"/>
      <c r="L734" s="86"/>
      <c r="M734" s="86"/>
    </row>
    <row r="735" spans="1:13" x14ac:dyDescent="0.2">
      <c r="A735" s="86"/>
      <c r="B735" s="91"/>
      <c r="C735" s="86"/>
      <c r="D735" s="86"/>
      <c r="E735" s="86"/>
      <c r="F735" s="86"/>
      <c r="G735" s="86"/>
      <c r="H735" s="86"/>
      <c r="I735" s="86"/>
      <c r="J735" s="86"/>
      <c r="K735" s="86"/>
      <c r="L735" s="86"/>
      <c r="M735" s="86"/>
    </row>
    <row r="736" spans="1:13" x14ac:dyDescent="0.2">
      <c r="A736" s="86"/>
      <c r="B736" s="91"/>
      <c r="D736" s="86"/>
      <c r="E736" s="86"/>
      <c r="F736" s="86"/>
      <c r="G736" s="86"/>
      <c r="H736" s="86"/>
      <c r="I736" s="86"/>
      <c r="J736" s="86"/>
      <c r="K736" s="86"/>
      <c r="L736" s="86"/>
      <c r="M736" s="8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workbookViewId="0">
      <selection activeCell="A4" sqref="A4"/>
    </sheetView>
  </sheetViews>
  <sheetFormatPr defaultRowHeight="15" x14ac:dyDescent="0.25"/>
  <cols>
    <col min="1" max="1" width="31.140625" customWidth="1"/>
    <col min="4" max="4" width="8.85546875" customWidth="1"/>
    <col min="5" max="5" width="9.85546875" customWidth="1"/>
    <col min="257" max="257" width="31.140625" customWidth="1"/>
    <col min="260" max="260" width="8.85546875" customWidth="1"/>
    <col min="261" max="261" width="9.85546875" customWidth="1"/>
    <col min="513" max="513" width="31.140625" customWidth="1"/>
    <col min="516" max="516" width="8.85546875" customWidth="1"/>
    <col min="517" max="517" width="9.85546875" customWidth="1"/>
    <col min="769" max="769" width="31.140625" customWidth="1"/>
    <col min="772" max="772" width="8.85546875" customWidth="1"/>
    <col min="773" max="773" width="9.85546875" customWidth="1"/>
    <col min="1025" max="1025" width="31.140625" customWidth="1"/>
    <col min="1028" max="1028" width="8.85546875" customWidth="1"/>
    <col min="1029" max="1029" width="9.85546875" customWidth="1"/>
    <col min="1281" max="1281" width="31.140625" customWidth="1"/>
    <col min="1284" max="1284" width="8.85546875" customWidth="1"/>
    <col min="1285" max="1285" width="9.85546875" customWidth="1"/>
    <col min="1537" max="1537" width="31.140625" customWidth="1"/>
    <col min="1540" max="1540" width="8.85546875" customWidth="1"/>
    <col min="1541" max="1541" width="9.85546875" customWidth="1"/>
    <col min="1793" max="1793" width="31.140625" customWidth="1"/>
    <col min="1796" max="1796" width="8.85546875" customWidth="1"/>
    <col min="1797" max="1797" width="9.85546875" customWidth="1"/>
    <col min="2049" max="2049" width="31.140625" customWidth="1"/>
    <col min="2052" max="2052" width="8.85546875" customWidth="1"/>
    <col min="2053" max="2053" width="9.85546875" customWidth="1"/>
    <col min="2305" max="2305" width="31.140625" customWidth="1"/>
    <col min="2308" max="2308" width="8.85546875" customWidth="1"/>
    <col min="2309" max="2309" width="9.85546875" customWidth="1"/>
    <col min="2561" max="2561" width="31.140625" customWidth="1"/>
    <col min="2564" max="2564" width="8.85546875" customWidth="1"/>
    <col min="2565" max="2565" width="9.85546875" customWidth="1"/>
    <col min="2817" max="2817" width="31.140625" customWidth="1"/>
    <col min="2820" max="2820" width="8.85546875" customWidth="1"/>
    <col min="2821" max="2821" width="9.85546875" customWidth="1"/>
    <col min="3073" max="3073" width="31.140625" customWidth="1"/>
    <col min="3076" max="3076" width="8.85546875" customWidth="1"/>
    <col min="3077" max="3077" width="9.85546875" customWidth="1"/>
    <col min="3329" max="3329" width="31.140625" customWidth="1"/>
    <col min="3332" max="3332" width="8.85546875" customWidth="1"/>
    <col min="3333" max="3333" width="9.85546875" customWidth="1"/>
    <col min="3585" max="3585" width="31.140625" customWidth="1"/>
    <col min="3588" max="3588" width="8.85546875" customWidth="1"/>
    <col min="3589" max="3589" width="9.85546875" customWidth="1"/>
    <col min="3841" max="3841" width="31.140625" customWidth="1"/>
    <col min="3844" max="3844" width="8.85546875" customWidth="1"/>
    <col min="3845" max="3845" width="9.85546875" customWidth="1"/>
    <col min="4097" max="4097" width="31.140625" customWidth="1"/>
    <col min="4100" max="4100" width="8.85546875" customWidth="1"/>
    <col min="4101" max="4101" width="9.85546875" customWidth="1"/>
    <col min="4353" max="4353" width="31.140625" customWidth="1"/>
    <col min="4356" max="4356" width="8.85546875" customWidth="1"/>
    <col min="4357" max="4357" width="9.85546875" customWidth="1"/>
    <col min="4609" max="4609" width="31.140625" customWidth="1"/>
    <col min="4612" max="4612" width="8.85546875" customWidth="1"/>
    <col min="4613" max="4613" width="9.85546875" customWidth="1"/>
    <col min="4865" max="4865" width="31.140625" customWidth="1"/>
    <col min="4868" max="4868" width="8.85546875" customWidth="1"/>
    <col min="4869" max="4869" width="9.85546875" customWidth="1"/>
    <col min="5121" max="5121" width="31.140625" customWidth="1"/>
    <col min="5124" max="5124" width="8.85546875" customWidth="1"/>
    <col min="5125" max="5125" width="9.85546875" customWidth="1"/>
    <col min="5377" max="5377" width="31.140625" customWidth="1"/>
    <col min="5380" max="5380" width="8.85546875" customWidth="1"/>
    <col min="5381" max="5381" width="9.85546875" customWidth="1"/>
    <col min="5633" max="5633" width="31.140625" customWidth="1"/>
    <col min="5636" max="5636" width="8.85546875" customWidth="1"/>
    <col min="5637" max="5637" width="9.85546875" customWidth="1"/>
    <col min="5889" max="5889" width="31.140625" customWidth="1"/>
    <col min="5892" max="5892" width="8.85546875" customWidth="1"/>
    <col min="5893" max="5893" width="9.85546875" customWidth="1"/>
    <col min="6145" max="6145" width="31.140625" customWidth="1"/>
    <col min="6148" max="6148" width="8.85546875" customWidth="1"/>
    <col min="6149" max="6149" width="9.85546875" customWidth="1"/>
    <col min="6401" max="6401" width="31.140625" customWidth="1"/>
    <col min="6404" max="6404" width="8.85546875" customWidth="1"/>
    <col min="6405" max="6405" width="9.85546875" customWidth="1"/>
    <col min="6657" max="6657" width="31.140625" customWidth="1"/>
    <col min="6660" max="6660" width="8.85546875" customWidth="1"/>
    <col min="6661" max="6661" width="9.85546875" customWidth="1"/>
    <col min="6913" max="6913" width="31.140625" customWidth="1"/>
    <col min="6916" max="6916" width="8.85546875" customWidth="1"/>
    <col min="6917" max="6917" width="9.85546875" customWidth="1"/>
    <col min="7169" max="7169" width="31.140625" customWidth="1"/>
    <col min="7172" max="7172" width="8.85546875" customWidth="1"/>
    <col min="7173" max="7173" width="9.85546875" customWidth="1"/>
    <col min="7425" max="7425" width="31.140625" customWidth="1"/>
    <col min="7428" max="7428" width="8.85546875" customWidth="1"/>
    <col min="7429" max="7429" width="9.85546875" customWidth="1"/>
    <col min="7681" max="7681" width="31.140625" customWidth="1"/>
    <col min="7684" max="7684" width="8.85546875" customWidth="1"/>
    <col min="7685" max="7685" width="9.85546875" customWidth="1"/>
    <col min="7937" max="7937" width="31.140625" customWidth="1"/>
    <col min="7940" max="7940" width="8.85546875" customWidth="1"/>
    <col min="7941" max="7941" width="9.85546875" customWidth="1"/>
    <col min="8193" max="8193" width="31.140625" customWidth="1"/>
    <col min="8196" max="8196" width="8.85546875" customWidth="1"/>
    <col min="8197" max="8197" width="9.85546875" customWidth="1"/>
    <col min="8449" max="8449" width="31.140625" customWidth="1"/>
    <col min="8452" max="8452" width="8.85546875" customWidth="1"/>
    <col min="8453" max="8453" width="9.85546875" customWidth="1"/>
    <col min="8705" max="8705" width="31.140625" customWidth="1"/>
    <col min="8708" max="8708" width="8.85546875" customWidth="1"/>
    <col min="8709" max="8709" width="9.85546875" customWidth="1"/>
    <col min="8961" max="8961" width="31.140625" customWidth="1"/>
    <col min="8964" max="8964" width="8.85546875" customWidth="1"/>
    <col min="8965" max="8965" width="9.85546875" customWidth="1"/>
    <col min="9217" max="9217" width="31.140625" customWidth="1"/>
    <col min="9220" max="9220" width="8.85546875" customWidth="1"/>
    <col min="9221" max="9221" width="9.85546875" customWidth="1"/>
    <col min="9473" max="9473" width="31.140625" customWidth="1"/>
    <col min="9476" max="9476" width="8.85546875" customWidth="1"/>
    <col min="9477" max="9477" width="9.85546875" customWidth="1"/>
    <col min="9729" max="9729" width="31.140625" customWidth="1"/>
    <col min="9732" max="9732" width="8.85546875" customWidth="1"/>
    <col min="9733" max="9733" width="9.85546875" customWidth="1"/>
    <col min="9985" max="9985" width="31.140625" customWidth="1"/>
    <col min="9988" max="9988" width="8.85546875" customWidth="1"/>
    <col min="9989" max="9989" width="9.85546875" customWidth="1"/>
    <col min="10241" max="10241" width="31.140625" customWidth="1"/>
    <col min="10244" max="10244" width="8.85546875" customWidth="1"/>
    <col min="10245" max="10245" width="9.85546875" customWidth="1"/>
    <col min="10497" max="10497" width="31.140625" customWidth="1"/>
    <col min="10500" max="10500" width="8.85546875" customWidth="1"/>
    <col min="10501" max="10501" width="9.85546875" customWidth="1"/>
    <col min="10753" max="10753" width="31.140625" customWidth="1"/>
    <col min="10756" max="10756" width="8.85546875" customWidth="1"/>
    <col min="10757" max="10757" width="9.85546875" customWidth="1"/>
    <col min="11009" max="11009" width="31.140625" customWidth="1"/>
    <col min="11012" max="11012" width="8.85546875" customWidth="1"/>
    <col min="11013" max="11013" width="9.85546875" customWidth="1"/>
    <col min="11265" max="11265" width="31.140625" customWidth="1"/>
    <col min="11268" max="11268" width="8.85546875" customWidth="1"/>
    <col min="11269" max="11269" width="9.85546875" customWidth="1"/>
    <col min="11521" max="11521" width="31.140625" customWidth="1"/>
    <col min="11524" max="11524" width="8.85546875" customWidth="1"/>
    <col min="11525" max="11525" width="9.85546875" customWidth="1"/>
    <col min="11777" max="11777" width="31.140625" customWidth="1"/>
    <col min="11780" max="11780" width="8.85546875" customWidth="1"/>
    <col min="11781" max="11781" width="9.85546875" customWidth="1"/>
    <col min="12033" max="12033" width="31.140625" customWidth="1"/>
    <col min="12036" max="12036" width="8.85546875" customWidth="1"/>
    <col min="12037" max="12037" width="9.85546875" customWidth="1"/>
    <col min="12289" max="12289" width="31.140625" customWidth="1"/>
    <col min="12292" max="12292" width="8.85546875" customWidth="1"/>
    <col min="12293" max="12293" width="9.85546875" customWidth="1"/>
    <col min="12545" max="12545" width="31.140625" customWidth="1"/>
    <col min="12548" max="12548" width="8.85546875" customWidth="1"/>
    <col min="12549" max="12549" width="9.85546875" customWidth="1"/>
    <col min="12801" max="12801" width="31.140625" customWidth="1"/>
    <col min="12804" max="12804" width="8.85546875" customWidth="1"/>
    <col min="12805" max="12805" width="9.85546875" customWidth="1"/>
    <col min="13057" max="13057" width="31.140625" customWidth="1"/>
    <col min="13060" max="13060" width="8.85546875" customWidth="1"/>
    <col min="13061" max="13061" width="9.85546875" customWidth="1"/>
    <col min="13313" max="13313" width="31.140625" customWidth="1"/>
    <col min="13316" max="13316" width="8.85546875" customWidth="1"/>
    <col min="13317" max="13317" width="9.85546875" customWidth="1"/>
    <col min="13569" max="13569" width="31.140625" customWidth="1"/>
    <col min="13572" max="13572" width="8.85546875" customWidth="1"/>
    <col min="13573" max="13573" width="9.85546875" customWidth="1"/>
    <col min="13825" max="13825" width="31.140625" customWidth="1"/>
    <col min="13828" max="13828" width="8.85546875" customWidth="1"/>
    <col min="13829" max="13829" width="9.85546875" customWidth="1"/>
    <col min="14081" max="14081" width="31.140625" customWidth="1"/>
    <col min="14084" max="14084" width="8.85546875" customWidth="1"/>
    <col min="14085" max="14085" width="9.85546875" customWidth="1"/>
    <col min="14337" max="14337" width="31.140625" customWidth="1"/>
    <col min="14340" max="14340" width="8.85546875" customWidth="1"/>
    <col min="14341" max="14341" width="9.85546875" customWidth="1"/>
    <col min="14593" max="14593" width="31.140625" customWidth="1"/>
    <col min="14596" max="14596" width="8.85546875" customWidth="1"/>
    <col min="14597" max="14597" width="9.85546875" customWidth="1"/>
    <col min="14849" max="14849" width="31.140625" customWidth="1"/>
    <col min="14852" max="14852" width="8.85546875" customWidth="1"/>
    <col min="14853" max="14853" width="9.85546875" customWidth="1"/>
    <col min="15105" max="15105" width="31.140625" customWidth="1"/>
    <col min="15108" max="15108" width="8.85546875" customWidth="1"/>
    <col min="15109" max="15109" width="9.85546875" customWidth="1"/>
    <col min="15361" max="15361" width="31.140625" customWidth="1"/>
    <col min="15364" max="15364" width="8.85546875" customWidth="1"/>
    <col min="15365" max="15365" width="9.85546875" customWidth="1"/>
    <col min="15617" max="15617" width="31.140625" customWidth="1"/>
    <col min="15620" max="15620" width="8.85546875" customWidth="1"/>
    <col min="15621" max="15621" width="9.85546875" customWidth="1"/>
    <col min="15873" max="15873" width="31.140625" customWidth="1"/>
    <col min="15876" max="15876" width="8.85546875" customWidth="1"/>
    <col min="15877" max="15877" width="9.85546875" customWidth="1"/>
    <col min="16129" max="16129" width="31.140625" customWidth="1"/>
    <col min="16132" max="16132" width="8.85546875" customWidth="1"/>
    <col min="16133" max="16133" width="9.85546875" customWidth="1"/>
  </cols>
  <sheetData>
    <row r="1" spans="1:6" ht="15.6" customHeight="1" x14ac:dyDescent="0.25">
      <c r="A1" s="140" t="s">
        <v>20</v>
      </c>
      <c r="B1" s="140"/>
      <c r="C1" s="140"/>
      <c r="D1" s="140"/>
      <c r="E1" s="140"/>
      <c r="F1" s="140"/>
    </row>
    <row r="2" spans="1:6" ht="15.6" customHeight="1" x14ac:dyDescent="0.25">
      <c r="A2" s="140" t="s">
        <v>97</v>
      </c>
      <c r="B2" s="140"/>
      <c r="C2" s="140"/>
      <c r="D2" s="140"/>
      <c r="E2" s="140"/>
      <c r="F2" s="140"/>
    </row>
    <row r="3" spans="1:6" ht="13.15" customHeight="1" x14ac:dyDescent="0.25">
      <c r="A3" s="33" t="s">
        <v>124</v>
      </c>
      <c r="B3" s="1"/>
      <c r="C3" s="1"/>
      <c r="D3" s="1"/>
      <c r="E3" s="1"/>
    </row>
    <row r="4" spans="1:6" x14ac:dyDescent="0.25">
      <c r="A4" s="2" t="s">
        <v>21</v>
      </c>
      <c r="B4" s="3" t="s">
        <v>22</v>
      </c>
      <c r="C4" s="3" t="s">
        <v>22</v>
      </c>
      <c r="D4" s="3" t="s">
        <v>22</v>
      </c>
      <c r="E4" s="3" t="s">
        <v>22</v>
      </c>
    </row>
    <row r="5" spans="1:6" x14ac:dyDescent="0.25">
      <c r="A5" s="2"/>
      <c r="C5" s="3"/>
      <c r="E5" s="3"/>
    </row>
    <row r="6" spans="1:6" x14ac:dyDescent="0.25">
      <c r="A6" t="s">
        <v>16</v>
      </c>
      <c r="E6" s="4">
        <f>receipts!D24</f>
        <v>10000</v>
      </c>
    </row>
    <row r="7" spans="1:6" x14ac:dyDescent="0.25">
      <c r="A7" t="s">
        <v>77</v>
      </c>
      <c r="E7" s="4">
        <f>receipts!E24</f>
        <v>872.45</v>
      </c>
    </row>
    <row r="8" spans="1:6" x14ac:dyDescent="0.25">
      <c r="A8" t="s">
        <v>17</v>
      </c>
      <c r="E8" s="4">
        <f>receipts!F24</f>
        <v>150.86000000000001</v>
      </c>
    </row>
    <row r="9" spans="1:6" x14ac:dyDescent="0.25">
      <c r="A9" t="s">
        <v>44</v>
      </c>
      <c r="E9" s="4">
        <f>receipts!G24</f>
        <v>0</v>
      </c>
    </row>
    <row r="10" spans="1:6" x14ac:dyDescent="0.25">
      <c r="A10" t="s">
        <v>23</v>
      </c>
      <c r="E10" s="5">
        <f>SUM(E6:E9)</f>
        <v>11023.310000000001</v>
      </c>
    </row>
    <row r="11" spans="1:6" ht="15" customHeight="1" x14ac:dyDescent="0.25">
      <c r="E11" s="4"/>
    </row>
    <row r="13" spans="1:6" x14ac:dyDescent="0.25">
      <c r="A13" s="2" t="s">
        <v>24</v>
      </c>
    </row>
    <row r="15" spans="1:6" x14ac:dyDescent="0.25">
      <c r="A15" s="6" t="s">
        <v>25</v>
      </c>
      <c r="C15" s="4">
        <f>payments!D34</f>
        <v>1617.2</v>
      </c>
    </row>
    <row r="16" spans="1:6" x14ac:dyDescent="0.25">
      <c r="A16" s="6" t="s">
        <v>39</v>
      </c>
      <c r="C16" s="4">
        <f>payments!E34</f>
        <v>627.1400000000001</v>
      </c>
    </row>
    <row r="17" spans="1:5" x14ac:dyDescent="0.25">
      <c r="A17" s="6" t="s">
        <v>4</v>
      </c>
      <c r="C17" s="4">
        <f>payments!F34</f>
        <v>280</v>
      </c>
    </row>
    <row r="18" spans="1:5" x14ac:dyDescent="0.25">
      <c r="A18" s="7" t="s">
        <v>89</v>
      </c>
      <c r="C18" s="4">
        <f>payments!G34</f>
        <v>4439.6899999999996</v>
      </c>
    </row>
    <row r="19" spans="1:5" x14ac:dyDescent="0.25">
      <c r="A19" s="7" t="s">
        <v>82</v>
      </c>
      <c r="C19" s="4">
        <f>payments!H34</f>
        <v>150</v>
      </c>
    </row>
    <row r="20" spans="1:5" x14ac:dyDescent="0.25">
      <c r="A20" s="8" t="s">
        <v>85</v>
      </c>
      <c r="C20" s="4">
        <f>payments!I34</f>
        <v>150</v>
      </c>
    </row>
    <row r="21" spans="1:5" x14ac:dyDescent="0.25">
      <c r="A21" s="8" t="s">
        <v>38</v>
      </c>
      <c r="C21" s="4">
        <f>payments!J34</f>
        <v>0</v>
      </c>
    </row>
    <row r="22" spans="1:5" x14ac:dyDescent="0.25">
      <c r="A22" s="8" t="s">
        <v>92</v>
      </c>
      <c r="C22" s="4">
        <f>payments!K34</f>
        <v>17</v>
      </c>
    </row>
    <row r="23" spans="1:5" x14ac:dyDescent="0.25">
      <c r="A23" s="8" t="s">
        <v>45</v>
      </c>
      <c r="C23" s="4">
        <f>payments!L34</f>
        <v>210.96</v>
      </c>
    </row>
    <row r="24" spans="1:5" x14ac:dyDescent="0.25">
      <c r="A24" s="8" t="s">
        <v>100</v>
      </c>
      <c r="C24" s="4">
        <f>payments!M34</f>
        <v>190</v>
      </c>
    </row>
    <row r="25" spans="1:5" x14ac:dyDescent="0.25">
      <c r="A25" s="6" t="s">
        <v>5</v>
      </c>
      <c r="C25" s="4">
        <f>payments!N34</f>
        <v>89.25</v>
      </c>
    </row>
    <row r="26" spans="1:5" x14ac:dyDescent="0.25">
      <c r="A26" s="6" t="s">
        <v>23</v>
      </c>
      <c r="C26" s="5">
        <f>SUM(C15:C25)</f>
        <v>7771.24</v>
      </c>
    </row>
    <row r="27" spans="1:5" ht="15.75" thickBot="1" x14ac:dyDescent="0.3">
      <c r="A27" s="7"/>
    </row>
    <row r="28" spans="1:5" ht="15.75" thickBot="1" x14ac:dyDescent="0.3">
      <c r="A28" s="2" t="s">
        <v>28</v>
      </c>
      <c r="C28" s="9">
        <f>SUM(C26)</f>
        <v>7771.24</v>
      </c>
    </row>
    <row r="29" spans="1:5" ht="15.75" thickBot="1" x14ac:dyDescent="0.3"/>
    <row r="30" spans="1:5" ht="15.75" thickBot="1" x14ac:dyDescent="0.3">
      <c r="A30" s="2" t="s">
        <v>29</v>
      </c>
      <c r="D30" s="10"/>
      <c r="E30" s="9">
        <f>E10-C26</f>
        <v>3252.0700000000015</v>
      </c>
    </row>
    <row r="31" spans="1:5" ht="15.75" x14ac:dyDescent="0.25">
      <c r="A31" s="11"/>
    </row>
    <row r="32" spans="1:5" x14ac:dyDescent="0.25">
      <c r="A32" s="2" t="s">
        <v>107</v>
      </c>
      <c r="D32" s="12">
        <v>6825.53</v>
      </c>
    </row>
    <row r="33" spans="1:7" x14ac:dyDescent="0.25">
      <c r="D33" s="13"/>
    </row>
    <row r="34" spans="1:7" x14ac:dyDescent="0.25">
      <c r="A34" t="s">
        <v>30</v>
      </c>
      <c r="D34" s="14">
        <f>E30</f>
        <v>3252.0700000000015</v>
      </c>
    </row>
    <row r="35" spans="1:7" x14ac:dyDescent="0.25">
      <c r="D35" s="13"/>
    </row>
    <row r="36" spans="1:7" ht="15.75" thickBot="1" x14ac:dyDescent="0.3">
      <c r="A36" s="2" t="s">
        <v>31</v>
      </c>
      <c r="D36" s="15">
        <f>SUM(D32+D34)</f>
        <v>10077.600000000002</v>
      </c>
    </row>
    <row r="37" spans="1:7" ht="15.75" thickTop="1" x14ac:dyDescent="0.25">
      <c r="A37" s="2"/>
      <c r="D37" s="16"/>
    </row>
    <row r="38" spans="1:7" ht="15.75" x14ac:dyDescent="0.25">
      <c r="A38" s="11" t="s">
        <v>26</v>
      </c>
      <c r="D38" s="16"/>
    </row>
    <row r="39" spans="1:7" x14ac:dyDescent="0.25">
      <c r="A39" s="32"/>
      <c r="D39" s="13"/>
    </row>
    <row r="40" spans="1:7" x14ac:dyDescent="0.25">
      <c r="A40" s="17" t="s">
        <v>27</v>
      </c>
      <c r="D40" s="18">
        <v>1307.0999999999999</v>
      </c>
    </row>
    <row r="41" spans="1:7" x14ac:dyDescent="0.25">
      <c r="A41" s="17" t="s">
        <v>32</v>
      </c>
      <c r="D41" s="18">
        <v>1500</v>
      </c>
    </row>
    <row r="42" spans="1:7" x14ac:dyDescent="0.25">
      <c r="A42" s="17" t="s">
        <v>95</v>
      </c>
      <c r="D42" s="18">
        <v>466.1</v>
      </c>
    </row>
    <row r="43" spans="1:7" x14ac:dyDescent="0.25">
      <c r="A43" s="17" t="s">
        <v>82</v>
      </c>
      <c r="D43" s="18">
        <v>150.86000000000001</v>
      </c>
    </row>
    <row r="44" spans="1:7" x14ac:dyDescent="0.25">
      <c r="A44" s="17" t="s">
        <v>44</v>
      </c>
      <c r="D44" s="18">
        <v>853.44</v>
      </c>
      <c r="G44" s="14"/>
    </row>
    <row r="45" spans="1:7" s="2" customFormat="1" ht="12.75" x14ac:dyDescent="0.2">
      <c r="A45" s="19" t="s">
        <v>33</v>
      </c>
      <c r="D45" s="20">
        <f>SUM(D39:D44)</f>
        <v>4277.5</v>
      </c>
    </row>
    <row r="46" spans="1:7" s="2" customFormat="1" ht="25.5" x14ac:dyDescent="0.2">
      <c r="A46" s="19" t="s">
        <v>80</v>
      </c>
      <c r="D46" s="121">
        <f>SUM(D36-D45)</f>
        <v>5800.1000000000022</v>
      </c>
    </row>
    <row r="47" spans="1:7" x14ac:dyDescent="0.25">
      <c r="D47" s="18"/>
    </row>
    <row r="48" spans="1:7" x14ac:dyDescent="0.25">
      <c r="A48" s="17"/>
      <c r="D48" s="18"/>
    </row>
    <row r="49" spans="1:6" x14ac:dyDescent="0.25">
      <c r="A49" s="2"/>
      <c r="D49" s="12"/>
    </row>
    <row r="50" spans="1:6" x14ac:dyDescent="0.25">
      <c r="A50" s="2"/>
      <c r="D50" s="12"/>
    </row>
    <row r="51" spans="1:6" x14ac:dyDescent="0.25">
      <c r="A51" s="17"/>
      <c r="C51" s="18"/>
    </row>
    <row r="52" spans="1:6" x14ac:dyDescent="0.25">
      <c r="A52" s="17"/>
      <c r="C52" s="18"/>
    </row>
    <row r="53" spans="1:6" x14ac:dyDescent="0.25">
      <c r="A53" s="17"/>
    </row>
    <row r="54" spans="1:6" x14ac:dyDescent="0.25">
      <c r="A54" s="2"/>
    </row>
    <row r="55" spans="1:6" x14ac:dyDescent="0.25">
      <c r="A55" s="17"/>
    </row>
    <row r="57" spans="1:6" x14ac:dyDescent="0.25">
      <c r="A57" s="2"/>
    </row>
    <row r="60" spans="1:6" x14ac:dyDescent="0.25">
      <c r="A60" s="2"/>
    </row>
    <row r="61" spans="1:6" x14ac:dyDescent="0.25">
      <c r="A61" s="21"/>
    </row>
    <row r="62" spans="1:6" x14ac:dyDescent="0.25">
      <c r="A62" s="22"/>
    </row>
    <row r="63" spans="1:6" x14ac:dyDescent="0.25">
      <c r="D63" s="14"/>
    </row>
    <row r="64" spans="1:6" x14ac:dyDescent="0.25">
      <c r="D64" s="23"/>
      <c r="F64" s="13"/>
    </row>
  </sheetData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activeCell="A3" sqref="A3"/>
    </sheetView>
  </sheetViews>
  <sheetFormatPr defaultRowHeight="15" x14ac:dyDescent="0.25"/>
  <cols>
    <col min="1" max="1" width="32.85546875" customWidth="1"/>
    <col min="3" max="3" width="10.140625" bestFit="1" customWidth="1"/>
    <col min="5" max="5" width="14.140625" customWidth="1"/>
    <col min="257" max="257" width="32.85546875" customWidth="1"/>
    <col min="261" max="261" width="12.140625" customWidth="1"/>
    <col min="513" max="513" width="32.85546875" customWidth="1"/>
    <col min="517" max="517" width="12.140625" customWidth="1"/>
    <col min="769" max="769" width="32.85546875" customWidth="1"/>
    <col min="773" max="773" width="12.140625" customWidth="1"/>
    <col min="1025" max="1025" width="32.85546875" customWidth="1"/>
    <col min="1029" max="1029" width="12.140625" customWidth="1"/>
    <col min="1281" max="1281" width="32.85546875" customWidth="1"/>
    <col min="1285" max="1285" width="12.140625" customWidth="1"/>
    <col min="1537" max="1537" width="32.85546875" customWidth="1"/>
    <col min="1541" max="1541" width="12.140625" customWidth="1"/>
    <col min="1793" max="1793" width="32.85546875" customWidth="1"/>
    <col min="1797" max="1797" width="12.140625" customWidth="1"/>
    <col min="2049" max="2049" width="32.85546875" customWidth="1"/>
    <col min="2053" max="2053" width="12.140625" customWidth="1"/>
    <col min="2305" max="2305" width="32.85546875" customWidth="1"/>
    <col min="2309" max="2309" width="12.140625" customWidth="1"/>
    <col min="2561" max="2561" width="32.85546875" customWidth="1"/>
    <col min="2565" max="2565" width="12.140625" customWidth="1"/>
    <col min="2817" max="2817" width="32.85546875" customWidth="1"/>
    <col min="2821" max="2821" width="12.140625" customWidth="1"/>
    <col min="3073" max="3073" width="32.85546875" customWidth="1"/>
    <col min="3077" max="3077" width="12.140625" customWidth="1"/>
    <col min="3329" max="3329" width="32.85546875" customWidth="1"/>
    <col min="3333" max="3333" width="12.140625" customWidth="1"/>
    <col min="3585" max="3585" width="32.85546875" customWidth="1"/>
    <col min="3589" max="3589" width="12.140625" customWidth="1"/>
    <col min="3841" max="3841" width="32.85546875" customWidth="1"/>
    <col min="3845" max="3845" width="12.140625" customWidth="1"/>
    <col min="4097" max="4097" width="32.85546875" customWidth="1"/>
    <col min="4101" max="4101" width="12.140625" customWidth="1"/>
    <col min="4353" max="4353" width="32.85546875" customWidth="1"/>
    <col min="4357" max="4357" width="12.140625" customWidth="1"/>
    <col min="4609" max="4609" width="32.85546875" customWidth="1"/>
    <col min="4613" max="4613" width="12.140625" customWidth="1"/>
    <col min="4865" max="4865" width="32.85546875" customWidth="1"/>
    <col min="4869" max="4869" width="12.140625" customWidth="1"/>
    <col min="5121" max="5121" width="32.85546875" customWidth="1"/>
    <col min="5125" max="5125" width="12.140625" customWidth="1"/>
    <col min="5377" max="5377" width="32.85546875" customWidth="1"/>
    <col min="5381" max="5381" width="12.140625" customWidth="1"/>
    <col min="5633" max="5633" width="32.85546875" customWidth="1"/>
    <col min="5637" max="5637" width="12.140625" customWidth="1"/>
    <col min="5889" max="5889" width="32.85546875" customWidth="1"/>
    <col min="5893" max="5893" width="12.140625" customWidth="1"/>
    <col min="6145" max="6145" width="32.85546875" customWidth="1"/>
    <col min="6149" max="6149" width="12.140625" customWidth="1"/>
    <col min="6401" max="6401" width="32.85546875" customWidth="1"/>
    <col min="6405" max="6405" width="12.140625" customWidth="1"/>
    <col min="6657" max="6657" width="32.85546875" customWidth="1"/>
    <col min="6661" max="6661" width="12.140625" customWidth="1"/>
    <col min="6913" max="6913" width="32.85546875" customWidth="1"/>
    <col min="6917" max="6917" width="12.140625" customWidth="1"/>
    <col min="7169" max="7169" width="32.85546875" customWidth="1"/>
    <col min="7173" max="7173" width="12.140625" customWidth="1"/>
    <col min="7425" max="7425" width="32.85546875" customWidth="1"/>
    <col min="7429" max="7429" width="12.140625" customWidth="1"/>
    <col min="7681" max="7681" width="32.85546875" customWidth="1"/>
    <col min="7685" max="7685" width="12.140625" customWidth="1"/>
    <col min="7937" max="7937" width="32.85546875" customWidth="1"/>
    <col min="7941" max="7941" width="12.140625" customWidth="1"/>
    <col min="8193" max="8193" width="32.85546875" customWidth="1"/>
    <col min="8197" max="8197" width="12.140625" customWidth="1"/>
    <col min="8449" max="8449" width="32.85546875" customWidth="1"/>
    <col min="8453" max="8453" width="12.140625" customWidth="1"/>
    <col min="8705" max="8705" width="32.85546875" customWidth="1"/>
    <col min="8709" max="8709" width="12.140625" customWidth="1"/>
    <col min="8961" max="8961" width="32.85546875" customWidth="1"/>
    <col min="8965" max="8965" width="12.140625" customWidth="1"/>
    <col min="9217" max="9217" width="32.85546875" customWidth="1"/>
    <col min="9221" max="9221" width="12.140625" customWidth="1"/>
    <col min="9473" max="9473" width="32.85546875" customWidth="1"/>
    <col min="9477" max="9477" width="12.140625" customWidth="1"/>
    <col min="9729" max="9729" width="32.85546875" customWidth="1"/>
    <col min="9733" max="9733" width="12.140625" customWidth="1"/>
    <col min="9985" max="9985" width="32.85546875" customWidth="1"/>
    <col min="9989" max="9989" width="12.140625" customWidth="1"/>
    <col min="10241" max="10241" width="32.85546875" customWidth="1"/>
    <col min="10245" max="10245" width="12.140625" customWidth="1"/>
    <col min="10497" max="10497" width="32.85546875" customWidth="1"/>
    <col min="10501" max="10501" width="12.140625" customWidth="1"/>
    <col min="10753" max="10753" width="32.85546875" customWidth="1"/>
    <col min="10757" max="10757" width="12.140625" customWidth="1"/>
    <col min="11009" max="11009" width="32.85546875" customWidth="1"/>
    <col min="11013" max="11013" width="12.140625" customWidth="1"/>
    <col min="11265" max="11265" width="32.85546875" customWidth="1"/>
    <col min="11269" max="11269" width="12.140625" customWidth="1"/>
    <col min="11521" max="11521" width="32.85546875" customWidth="1"/>
    <col min="11525" max="11525" width="12.140625" customWidth="1"/>
    <col min="11777" max="11777" width="32.85546875" customWidth="1"/>
    <col min="11781" max="11781" width="12.140625" customWidth="1"/>
    <col min="12033" max="12033" width="32.85546875" customWidth="1"/>
    <col min="12037" max="12037" width="12.140625" customWidth="1"/>
    <col min="12289" max="12289" width="32.85546875" customWidth="1"/>
    <col min="12293" max="12293" width="12.140625" customWidth="1"/>
    <col min="12545" max="12545" width="32.85546875" customWidth="1"/>
    <col min="12549" max="12549" width="12.140625" customWidth="1"/>
    <col min="12801" max="12801" width="32.85546875" customWidth="1"/>
    <col min="12805" max="12805" width="12.140625" customWidth="1"/>
    <col min="13057" max="13057" width="32.85546875" customWidth="1"/>
    <col min="13061" max="13061" width="12.140625" customWidth="1"/>
    <col min="13313" max="13313" width="32.85546875" customWidth="1"/>
    <col min="13317" max="13317" width="12.140625" customWidth="1"/>
    <col min="13569" max="13569" width="32.85546875" customWidth="1"/>
    <col min="13573" max="13573" width="12.140625" customWidth="1"/>
    <col min="13825" max="13825" width="32.85546875" customWidth="1"/>
    <col min="13829" max="13829" width="12.140625" customWidth="1"/>
    <col min="14081" max="14081" width="32.85546875" customWidth="1"/>
    <col min="14085" max="14085" width="12.140625" customWidth="1"/>
    <col min="14337" max="14337" width="32.85546875" customWidth="1"/>
    <col min="14341" max="14341" width="12.140625" customWidth="1"/>
    <col min="14593" max="14593" width="32.85546875" customWidth="1"/>
    <col min="14597" max="14597" width="12.140625" customWidth="1"/>
    <col min="14849" max="14849" width="32.85546875" customWidth="1"/>
    <col min="14853" max="14853" width="12.140625" customWidth="1"/>
    <col min="15105" max="15105" width="32.85546875" customWidth="1"/>
    <col min="15109" max="15109" width="12.140625" customWidth="1"/>
    <col min="15361" max="15361" width="32.85546875" customWidth="1"/>
    <col min="15365" max="15365" width="12.140625" customWidth="1"/>
    <col min="15617" max="15617" width="32.85546875" customWidth="1"/>
    <col min="15621" max="15621" width="12.140625" customWidth="1"/>
    <col min="15873" max="15873" width="32.85546875" customWidth="1"/>
    <col min="15877" max="15877" width="12.140625" customWidth="1"/>
    <col min="16129" max="16129" width="32.85546875" customWidth="1"/>
    <col min="16133" max="16133" width="12.140625" customWidth="1"/>
  </cols>
  <sheetData>
    <row r="1" spans="1:5" ht="24" customHeight="1" x14ac:dyDescent="0.25">
      <c r="A1" s="140"/>
      <c r="B1" s="140"/>
      <c r="C1" s="140"/>
      <c r="D1" s="140"/>
      <c r="E1" s="140"/>
    </row>
    <row r="2" spans="1:5" ht="27.75" customHeight="1" x14ac:dyDescent="0.25">
      <c r="A2" s="140" t="s">
        <v>129</v>
      </c>
      <c r="B2" s="140"/>
      <c r="C2" s="140"/>
      <c r="D2" s="140"/>
      <c r="E2" s="140"/>
    </row>
    <row r="3" spans="1:5" ht="19.899999999999999" customHeight="1" x14ac:dyDescent="0.25">
      <c r="A3" s="2" t="s">
        <v>104</v>
      </c>
      <c r="B3" s="1"/>
      <c r="C3" s="1"/>
    </row>
    <row r="4" spans="1:5" x14ac:dyDescent="0.25">
      <c r="A4" s="2"/>
      <c r="C4" s="3" t="s">
        <v>22</v>
      </c>
      <c r="E4" s="3" t="s">
        <v>22</v>
      </c>
    </row>
    <row r="5" spans="1:5" x14ac:dyDescent="0.25">
      <c r="A5" t="s">
        <v>41</v>
      </c>
      <c r="E5" s="13">
        <v>10441.030000000001</v>
      </c>
    </row>
    <row r="6" spans="1:5" x14ac:dyDescent="0.25">
      <c r="E6" s="13"/>
    </row>
    <row r="7" spans="1:5" x14ac:dyDescent="0.25">
      <c r="A7" t="s">
        <v>34</v>
      </c>
      <c r="E7" s="13"/>
    </row>
    <row r="8" spans="1:5" x14ac:dyDescent="0.25">
      <c r="A8" s="22"/>
      <c r="E8" s="13"/>
    </row>
    <row r="9" spans="1:5" ht="15.75" thickBot="1" x14ac:dyDescent="0.3">
      <c r="A9" t="s">
        <v>35</v>
      </c>
      <c r="E9" s="24">
        <f>SUM(E5:E8)</f>
        <v>10441.030000000001</v>
      </c>
    </row>
    <row r="10" spans="1:5" x14ac:dyDescent="0.25">
      <c r="E10" s="13"/>
    </row>
    <row r="11" spans="1:5" x14ac:dyDescent="0.25">
      <c r="A11" t="s">
        <v>36</v>
      </c>
      <c r="E11" s="13"/>
    </row>
    <row r="12" spans="1:5" x14ac:dyDescent="0.25">
      <c r="E12" s="13"/>
    </row>
    <row r="13" spans="1:5" x14ac:dyDescent="0.25">
      <c r="A13" t="s">
        <v>127</v>
      </c>
      <c r="C13" s="25">
        <v>17</v>
      </c>
      <c r="E13" s="13"/>
    </row>
    <row r="14" spans="1:5" s="29" customFormat="1" x14ac:dyDescent="0.25">
      <c r="A14" s="31" t="s">
        <v>112</v>
      </c>
      <c r="B14"/>
      <c r="C14" s="30">
        <v>35</v>
      </c>
    </row>
    <row r="15" spans="1:5" s="29" customFormat="1" x14ac:dyDescent="0.25">
      <c r="A15" s="31" t="s">
        <v>125</v>
      </c>
      <c r="B15"/>
      <c r="C15" s="30">
        <v>120</v>
      </c>
    </row>
    <row r="16" spans="1:5" s="29" customFormat="1" x14ac:dyDescent="0.25">
      <c r="A16" s="31" t="s">
        <v>118</v>
      </c>
      <c r="B16"/>
      <c r="C16" s="30">
        <v>25.83</v>
      </c>
    </row>
    <row r="17" spans="1:5" s="29" customFormat="1" x14ac:dyDescent="0.25">
      <c r="A17" s="31" t="s">
        <v>128</v>
      </c>
      <c r="B17"/>
      <c r="C17" s="30">
        <v>165.6</v>
      </c>
    </row>
    <row r="18" spans="1:5" s="29" customFormat="1" x14ac:dyDescent="0.25">
      <c r="A18" s="31"/>
      <c r="B18"/>
      <c r="C18" s="30"/>
    </row>
    <row r="19" spans="1:5" s="29" customFormat="1" x14ac:dyDescent="0.25">
      <c r="A19" s="31"/>
      <c r="B19"/>
      <c r="C19" s="30"/>
    </row>
    <row r="20" spans="1:5" s="29" customFormat="1" ht="15.75" thickBot="1" x14ac:dyDescent="0.3">
      <c r="A20" s="31"/>
      <c r="B20"/>
      <c r="C20" s="30"/>
    </row>
    <row r="21" spans="1:5" ht="15.75" thickBot="1" x14ac:dyDescent="0.3">
      <c r="A21" t="s">
        <v>35</v>
      </c>
      <c r="C21" s="26">
        <f>SUM(C12:C20)</f>
        <v>363.42999999999995</v>
      </c>
    </row>
    <row r="22" spans="1:5" x14ac:dyDescent="0.25">
      <c r="C22" s="27"/>
    </row>
    <row r="23" spans="1:5" s="118" customFormat="1" ht="15.75" thickBot="1" x14ac:dyDescent="0.3">
      <c r="A23" s="118" t="s">
        <v>78</v>
      </c>
      <c r="E23" s="117">
        <f>SUM(E9-C21)</f>
        <v>10077.6</v>
      </c>
    </row>
    <row r="28" spans="1:5" ht="15.75" thickBot="1" x14ac:dyDescent="0.3">
      <c r="A28" s="2" t="s">
        <v>37</v>
      </c>
      <c r="E28" s="28">
        <f>SUM(E23:E27)</f>
        <v>10077.6</v>
      </c>
    </row>
    <row r="29" spans="1:5" ht="15.75" thickTop="1" x14ac:dyDescent="0.25"/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workbookViewId="0">
      <selection activeCell="A4" sqref="A4:A5"/>
    </sheetView>
  </sheetViews>
  <sheetFormatPr defaultRowHeight="15" x14ac:dyDescent="0.25"/>
  <cols>
    <col min="1" max="1" width="35.7109375" style="103" customWidth="1"/>
    <col min="2" max="2" width="9.140625" style="103"/>
    <col min="3" max="3" width="9.140625" style="102"/>
    <col min="4" max="4" width="9.140625" style="103"/>
    <col min="5" max="5" width="9.140625" style="102"/>
    <col min="6" max="238" width="9.140625" style="103"/>
    <col min="239" max="239" width="35.85546875" style="103" customWidth="1"/>
    <col min="240" max="240" width="14" style="103" customWidth="1"/>
    <col min="241" max="241" width="10.85546875" style="103" customWidth="1"/>
    <col min="242" max="242" width="11.28515625" style="103" customWidth="1"/>
    <col min="243" max="243" width="13.140625" style="103" customWidth="1"/>
    <col min="244" max="244" width="9.7109375" style="103" customWidth="1"/>
    <col min="245" max="245" width="12.5703125" style="103" customWidth="1"/>
    <col min="246" max="246" width="9.140625" style="103"/>
    <col min="247" max="247" width="13.140625" style="103" bestFit="1" customWidth="1"/>
    <col min="248" max="494" width="9.140625" style="103"/>
    <col min="495" max="495" width="35.85546875" style="103" customWidth="1"/>
    <col min="496" max="496" width="14" style="103" customWidth="1"/>
    <col min="497" max="497" width="10.85546875" style="103" customWidth="1"/>
    <col min="498" max="498" width="11.28515625" style="103" customWidth="1"/>
    <col min="499" max="499" width="13.140625" style="103" customWidth="1"/>
    <col min="500" max="500" width="9.7109375" style="103" customWidth="1"/>
    <col min="501" max="501" width="12.5703125" style="103" customWidth="1"/>
    <col min="502" max="502" width="9.140625" style="103"/>
    <col min="503" max="503" width="13.140625" style="103" bestFit="1" customWidth="1"/>
    <col min="504" max="750" width="9.140625" style="103"/>
    <col min="751" max="751" width="35.85546875" style="103" customWidth="1"/>
    <col min="752" max="752" width="14" style="103" customWidth="1"/>
    <col min="753" max="753" width="10.85546875" style="103" customWidth="1"/>
    <col min="754" max="754" width="11.28515625" style="103" customWidth="1"/>
    <col min="755" max="755" width="13.140625" style="103" customWidth="1"/>
    <col min="756" max="756" width="9.7109375" style="103" customWidth="1"/>
    <col min="757" max="757" width="12.5703125" style="103" customWidth="1"/>
    <col min="758" max="758" width="9.140625" style="103"/>
    <col min="759" max="759" width="13.140625" style="103" bestFit="1" customWidth="1"/>
    <col min="760" max="1006" width="9.140625" style="103"/>
    <col min="1007" max="1007" width="35.85546875" style="103" customWidth="1"/>
    <col min="1008" max="1008" width="14" style="103" customWidth="1"/>
    <col min="1009" max="1009" width="10.85546875" style="103" customWidth="1"/>
    <col min="1010" max="1010" width="11.28515625" style="103" customWidth="1"/>
    <col min="1011" max="1011" width="13.140625" style="103" customWidth="1"/>
    <col min="1012" max="1012" width="9.7109375" style="103" customWidth="1"/>
    <col min="1013" max="1013" width="12.5703125" style="103" customWidth="1"/>
    <col min="1014" max="1014" width="9.140625" style="103"/>
    <col min="1015" max="1015" width="13.140625" style="103" bestFit="1" customWidth="1"/>
    <col min="1016" max="1262" width="9.140625" style="103"/>
    <col min="1263" max="1263" width="35.85546875" style="103" customWidth="1"/>
    <col min="1264" max="1264" width="14" style="103" customWidth="1"/>
    <col min="1265" max="1265" width="10.85546875" style="103" customWidth="1"/>
    <col min="1266" max="1266" width="11.28515625" style="103" customWidth="1"/>
    <col min="1267" max="1267" width="13.140625" style="103" customWidth="1"/>
    <col min="1268" max="1268" width="9.7109375" style="103" customWidth="1"/>
    <col min="1269" max="1269" width="12.5703125" style="103" customWidth="1"/>
    <col min="1270" max="1270" width="9.140625" style="103"/>
    <col min="1271" max="1271" width="13.140625" style="103" bestFit="1" customWidth="1"/>
    <col min="1272" max="1518" width="9.140625" style="103"/>
    <col min="1519" max="1519" width="35.85546875" style="103" customWidth="1"/>
    <col min="1520" max="1520" width="14" style="103" customWidth="1"/>
    <col min="1521" max="1521" width="10.85546875" style="103" customWidth="1"/>
    <col min="1522" max="1522" width="11.28515625" style="103" customWidth="1"/>
    <col min="1523" max="1523" width="13.140625" style="103" customWidth="1"/>
    <col min="1524" max="1524" width="9.7109375" style="103" customWidth="1"/>
    <col min="1525" max="1525" width="12.5703125" style="103" customWidth="1"/>
    <col min="1526" max="1526" width="9.140625" style="103"/>
    <col min="1527" max="1527" width="13.140625" style="103" bestFit="1" customWidth="1"/>
    <col min="1528" max="1774" width="9.140625" style="103"/>
    <col min="1775" max="1775" width="35.85546875" style="103" customWidth="1"/>
    <col min="1776" max="1776" width="14" style="103" customWidth="1"/>
    <col min="1777" max="1777" width="10.85546875" style="103" customWidth="1"/>
    <col min="1778" max="1778" width="11.28515625" style="103" customWidth="1"/>
    <col min="1779" max="1779" width="13.140625" style="103" customWidth="1"/>
    <col min="1780" max="1780" width="9.7109375" style="103" customWidth="1"/>
    <col min="1781" max="1781" width="12.5703125" style="103" customWidth="1"/>
    <col min="1782" max="1782" width="9.140625" style="103"/>
    <col min="1783" max="1783" width="13.140625" style="103" bestFit="1" customWidth="1"/>
    <col min="1784" max="2030" width="9.140625" style="103"/>
    <col min="2031" max="2031" width="35.85546875" style="103" customWidth="1"/>
    <col min="2032" max="2032" width="14" style="103" customWidth="1"/>
    <col min="2033" max="2033" width="10.85546875" style="103" customWidth="1"/>
    <col min="2034" max="2034" width="11.28515625" style="103" customWidth="1"/>
    <col min="2035" max="2035" width="13.140625" style="103" customWidth="1"/>
    <col min="2036" max="2036" width="9.7109375" style="103" customWidth="1"/>
    <col min="2037" max="2037" width="12.5703125" style="103" customWidth="1"/>
    <col min="2038" max="2038" width="9.140625" style="103"/>
    <col min="2039" max="2039" width="13.140625" style="103" bestFit="1" customWidth="1"/>
    <col min="2040" max="2286" width="9.140625" style="103"/>
    <col min="2287" max="2287" width="35.85546875" style="103" customWidth="1"/>
    <col min="2288" max="2288" width="14" style="103" customWidth="1"/>
    <col min="2289" max="2289" width="10.85546875" style="103" customWidth="1"/>
    <col min="2290" max="2290" width="11.28515625" style="103" customWidth="1"/>
    <col min="2291" max="2291" width="13.140625" style="103" customWidth="1"/>
    <col min="2292" max="2292" width="9.7109375" style="103" customWidth="1"/>
    <col min="2293" max="2293" width="12.5703125" style="103" customWidth="1"/>
    <col min="2294" max="2294" width="9.140625" style="103"/>
    <col min="2295" max="2295" width="13.140625" style="103" bestFit="1" customWidth="1"/>
    <col min="2296" max="2542" width="9.140625" style="103"/>
    <col min="2543" max="2543" width="35.85546875" style="103" customWidth="1"/>
    <col min="2544" max="2544" width="14" style="103" customWidth="1"/>
    <col min="2545" max="2545" width="10.85546875" style="103" customWidth="1"/>
    <col min="2546" max="2546" width="11.28515625" style="103" customWidth="1"/>
    <col min="2547" max="2547" width="13.140625" style="103" customWidth="1"/>
    <col min="2548" max="2548" width="9.7109375" style="103" customWidth="1"/>
    <col min="2549" max="2549" width="12.5703125" style="103" customWidth="1"/>
    <col min="2550" max="2550" width="9.140625" style="103"/>
    <col min="2551" max="2551" width="13.140625" style="103" bestFit="1" customWidth="1"/>
    <col min="2552" max="2798" width="9.140625" style="103"/>
    <col min="2799" max="2799" width="35.85546875" style="103" customWidth="1"/>
    <col min="2800" max="2800" width="14" style="103" customWidth="1"/>
    <col min="2801" max="2801" width="10.85546875" style="103" customWidth="1"/>
    <col min="2802" max="2802" width="11.28515625" style="103" customWidth="1"/>
    <col min="2803" max="2803" width="13.140625" style="103" customWidth="1"/>
    <col min="2804" max="2804" width="9.7109375" style="103" customWidth="1"/>
    <col min="2805" max="2805" width="12.5703125" style="103" customWidth="1"/>
    <col min="2806" max="2806" width="9.140625" style="103"/>
    <col min="2807" max="2807" width="13.140625" style="103" bestFit="1" customWidth="1"/>
    <col min="2808" max="3054" width="9.140625" style="103"/>
    <col min="3055" max="3055" width="35.85546875" style="103" customWidth="1"/>
    <col min="3056" max="3056" width="14" style="103" customWidth="1"/>
    <col min="3057" max="3057" width="10.85546875" style="103" customWidth="1"/>
    <col min="3058" max="3058" width="11.28515625" style="103" customWidth="1"/>
    <col min="3059" max="3059" width="13.140625" style="103" customWidth="1"/>
    <col min="3060" max="3060" width="9.7109375" style="103" customWidth="1"/>
    <col min="3061" max="3061" width="12.5703125" style="103" customWidth="1"/>
    <col min="3062" max="3062" width="9.140625" style="103"/>
    <col min="3063" max="3063" width="13.140625" style="103" bestFit="1" customWidth="1"/>
    <col min="3064" max="3310" width="9.140625" style="103"/>
    <col min="3311" max="3311" width="35.85546875" style="103" customWidth="1"/>
    <col min="3312" max="3312" width="14" style="103" customWidth="1"/>
    <col min="3313" max="3313" width="10.85546875" style="103" customWidth="1"/>
    <col min="3314" max="3314" width="11.28515625" style="103" customWidth="1"/>
    <col min="3315" max="3315" width="13.140625" style="103" customWidth="1"/>
    <col min="3316" max="3316" width="9.7109375" style="103" customWidth="1"/>
    <col min="3317" max="3317" width="12.5703125" style="103" customWidth="1"/>
    <col min="3318" max="3318" width="9.140625" style="103"/>
    <col min="3319" max="3319" width="13.140625" style="103" bestFit="1" customWidth="1"/>
    <col min="3320" max="3566" width="9.140625" style="103"/>
    <col min="3567" max="3567" width="35.85546875" style="103" customWidth="1"/>
    <col min="3568" max="3568" width="14" style="103" customWidth="1"/>
    <col min="3569" max="3569" width="10.85546875" style="103" customWidth="1"/>
    <col min="3570" max="3570" width="11.28515625" style="103" customWidth="1"/>
    <col min="3571" max="3571" width="13.140625" style="103" customWidth="1"/>
    <col min="3572" max="3572" width="9.7109375" style="103" customWidth="1"/>
    <col min="3573" max="3573" width="12.5703125" style="103" customWidth="1"/>
    <col min="3574" max="3574" width="9.140625" style="103"/>
    <col min="3575" max="3575" width="13.140625" style="103" bestFit="1" customWidth="1"/>
    <col min="3576" max="3822" width="9.140625" style="103"/>
    <col min="3823" max="3823" width="35.85546875" style="103" customWidth="1"/>
    <col min="3824" max="3824" width="14" style="103" customWidth="1"/>
    <col min="3825" max="3825" width="10.85546875" style="103" customWidth="1"/>
    <col min="3826" max="3826" width="11.28515625" style="103" customWidth="1"/>
    <col min="3827" max="3827" width="13.140625" style="103" customWidth="1"/>
    <col min="3828" max="3828" width="9.7109375" style="103" customWidth="1"/>
    <col min="3829" max="3829" width="12.5703125" style="103" customWidth="1"/>
    <col min="3830" max="3830" width="9.140625" style="103"/>
    <col min="3831" max="3831" width="13.140625" style="103" bestFit="1" customWidth="1"/>
    <col min="3832" max="4078" width="9.140625" style="103"/>
    <col min="4079" max="4079" width="35.85546875" style="103" customWidth="1"/>
    <col min="4080" max="4080" width="14" style="103" customWidth="1"/>
    <col min="4081" max="4081" width="10.85546875" style="103" customWidth="1"/>
    <col min="4082" max="4082" width="11.28515625" style="103" customWidth="1"/>
    <col min="4083" max="4083" width="13.140625" style="103" customWidth="1"/>
    <col min="4084" max="4084" width="9.7109375" style="103" customWidth="1"/>
    <col min="4085" max="4085" width="12.5703125" style="103" customWidth="1"/>
    <col min="4086" max="4086" width="9.140625" style="103"/>
    <col min="4087" max="4087" width="13.140625" style="103" bestFit="1" customWidth="1"/>
    <col min="4088" max="4334" width="9.140625" style="103"/>
    <col min="4335" max="4335" width="35.85546875" style="103" customWidth="1"/>
    <col min="4336" max="4336" width="14" style="103" customWidth="1"/>
    <col min="4337" max="4337" width="10.85546875" style="103" customWidth="1"/>
    <col min="4338" max="4338" width="11.28515625" style="103" customWidth="1"/>
    <col min="4339" max="4339" width="13.140625" style="103" customWidth="1"/>
    <col min="4340" max="4340" width="9.7109375" style="103" customWidth="1"/>
    <col min="4341" max="4341" width="12.5703125" style="103" customWidth="1"/>
    <col min="4342" max="4342" width="9.140625" style="103"/>
    <col min="4343" max="4343" width="13.140625" style="103" bestFit="1" customWidth="1"/>
    <col min="4344" max="4590" width="9.140625" style="103"/>
    <col min="4591" max="4591" width="35.85546875" style="103" customWidth="1"/>
    <col min="4592" max="4592" width="14" style="103" customWidth="1"/>
    <col min="4593" max="4593" width="10.85546875" style="103" customWidth="1"/>
    <col min="4594" max="4594" width="11.28515625" style="103" customWidth="1"/>
    <col min="4595" max="4595" width="13.140625" style="103" customWidth="1"/>
    <col min="4596" max="4596" width="9.7109375" style="103" customWidth="1"/>
    <col min="4597" max="4597" width="12.5703125" style="103" customWidth="1"/>
    <col min="4598" max="4598" width="9.140625" style="103"/>
    <col min="4599" max="4599" width="13.140625" style="103" bestFit="1" customWidth="1"/>
    <col min="4600" max="4846" width="9.140625" style="103"/>
    <col min="4847" max="4847" width="35.85546875" style="103" customWidth="1"/>
    <col min="4848" max="4848" width="14" style="103" customWidth="1"/>
    <col min="4849" max="4849" width="10.85546875" style="103" customWidth="1"/>
    <col min="4850" max="4850" width="11.28515625" style="103" customWidth="1"/>
    <col min="4851" max="4851" width="13.140625" style="103" customWidth="1"/>
    <col min="4852" max="4852" width="9.7109375" style="103" customWidth="1"/>
    <col min="4853" max="4853" width="12.5703125" style="103" customWidth="1"/>
    <col min="4854" max="4854" width="9.140625" style="103"/>
    <col min="4855" max="4855" width="13.140625" style="103" bestFit="1" customWidth="1"/>
    <col min="4856" max="5102" width="9.140625" style="103"/>
    <col min="5103" max="5103" width="35.85546875" style="103" customWidth="1"/>
    <col min="5104" max="5104" width="14" style="103" customWidth="1"/>
    <col min="5105" max="5105" width="10.85546875" style="103" customWidth="1"/>
    <col min="5106" max="5106" width="11.28515625" style="103" customWidth="1"/>
    <col min="5107" max="5107" width="13.140625" style="103" customWidth="1"/>
    <col min="5108" max="5108" width="9.7109375" style="103" customWidth="1"/>
    <col min="5109" max="5109" width="12.5703125" style="103" customWidth="1"/>
    <col min="5110" max="5110" width="9.140625" style="103"/>
    <col min="5111" max="5111" width="13.140625" style="103" bestFit="1" customWidth="1"/>
    <col min="5112" max="5358" width="9.140625" style="103"/>
    <col min="5359" max="5359" width="35.85546875" style="103" customWidth="1"/>
    <col min="5360" max="5360" width="14" style="103" customWidth="1"/>
    <col min="5361" max="5361" width="10.85546875" style="103" customWidth="1"/>
    <col min="5362" max="5362" width="11.28515625" style="103" customWidth="1"/>
    <col min="5363" max="5363" width="13.140625" style="103" customWidth="1"/>
    <col min="5364" max="5364" width="9.7109375" style="103" customWidth="1"/>
    <col min="5365" max="5365" width="12.5703125" style="103" customWidth="1"/>
    <col min="5366" max="5366" width="9.140625" style="103"/>
    <col min="5367" max="5367" width="13.140625" style="103" bestFit="1" customWidth="1"/>
    <col min="5368" max="5614" width="9.140625" style="103"/>
    <col min="5615" max="5615" width="35.85546875" style="103" customWidth="1"/>
    <col min="5616" max="5616" width="14" style="103" customWidth="1"/>
    <col min="5617" max="5617" width="10.85546875" style="103" customWidth="1"/>
    <col min="5618" max="5618" width="11.28515625" style="103" customWidth="1"/>
    <col min="5619" max="5619" width="13.140625" style="103" customWidth="1"/>
    <col min="5620" max="5620" width="9.7109375" style="103" customWidth="1"/>
    <col min="5621" max="5621" width="12.5703125" style="103" customWidth="1"/>
    <col min="5622" max="5622" width="9.140625" style="103"/>
    <col min="5623" max="5623" width="13.140625" style="103" bestFit="1" customWidth="1"/>
    <col min="5624" max="5870" width="9.140625" style="103"/>
    <col min="5871" max="5871" width="35.85546875" style="103" customWidth="1"/>
    <col min="5872" max="5872" width="14" style="103" customWidth="1"/>
    <col min="5873" max="5873" width="10.85546875" style="103" customWidth="1"/>
    <col min="5874" max="5874" width="11.28515625" style="103" customWidth="1"/>
    <col min="5875" max="5875" width="13.140625" style="103" customWidth="1"/>
    <col min="5876" max="5876" width="9.7109375" style="103" customWidth="1"/>
    <col min="5877" max="5877" width="12.5703125" style="103" customWidth="1"/>
    <col min="5878" max="5878" width="9.140625" style="103"/>
    <col min="5879" max="5879" width="13.140625" style="103" bestFit="1" customWidth="1"/>
    <col min="5880" max="6126" width="9.140625" style="103"/>
    <col min="6127" max="6127" width="35.85546875" style="103" customWidth="1"/>
    <col min="6128" max="6128" width="14" style="103" customWidth="1"/>
    <col min="6129" max="6129" width="10.85546875" style="103" customWidth="1"/>
    <col min="6130" max="6130" width="11.28515625" style="103" customWidth="1"/>
    <col min="6131" max="6131" width="13.140625" style="103" customWidth="1"/>
    <col min="6132" max="6132" width="9.7109375" style="103" customWidth="1"/>
    <col min="6133" max="6133" width="12.5703125" style="103" customWidth="1"/>
    <col min="6134" max="6134" width="9.140625" style="103"/>
    <col min="6135" max="6135" width="13.140625" style="103" bestFit="1" customWidth="1"/>
    <col min="6136" max="6382" width="9.140625" style="103"/>
    <col min="6383" max="6383" width="35.85546875" style="103" customWidth="1"/>
    <col min="6384" max="6384" width="14" style="103" customWidth="1"/>
    <col min="6385" max="6385" width="10.85546875" style="103" customWidth="1"/>
    <col min="6386" max="6386" width="11.28515625" style="103" customWidth="1"/>
    <col min="6387" max="6387" width="13.140625" style="103" customWidth="1"/>
    <col min="6388" max="6388" width="9.7109375" style="103" customWidth="1"/>
    <col min="6389" max="6389" width="12.5703125" style="103" customWidth="1"/>
    <col min="6390" max="6390" width="9.140625" style="103"/>
    <col min="6391" max="6391" width="13.140625" style="103" bestFit="1" customWidth="1"/>
    <col min="6392" max="6638" width="9.140625" style="103"/>
    <col min="6639" max="6639" width="35.85546875" style="103" customWidth="1"/>
    <col min="6640" max="6640" width="14" style="103" customWidth="1"/>
    <col min="6641" max="6641" width="10.85546875" style="103" customWidth="1"/>
    <col min="6642" max="6642" width="11.28515625" style="103" customWidth="1"/>
    <col min="6643" max="6643" width="13.140625" style="103" customWidth="1"/>
    <col min="6644" max="6644" width="9.7109375" style="103" customWidth="1"/>
    <col min="6645" max="6645" width="12.5703125" style="103" customWidth="1"/>
    <col min="6646" max="6646" width="9.140625" style="103"/>
    <col min="6647" max="6647" width="13.140625" style="103" bestFit="1" customWidth="1"/>
    <col min="6648" max="6894" width="9.140625" style="103"/>
    <col min="6895" max="6895" width="35.85546875" style="103" customWidth="1"/>
    <col min="6896" max="6896" width="14" style="103" customWidth="1"/>
    <col min="6897" max="6897" width="10.85546875" style="103" customWidth="1"/>
    <col min="6898" max="6898" width="11.28515625" style="103" customWidth="1"/>
    <col min="6899" max="6899" width="13.140625" style="103" customWidth="1"/>
    <col min="6900" max="6900" width="9.7109375" style="103" customWidth="1"/>
    <col min="6901" max="6901" width="12.5703125" style="103" customWidth="1"/>
    <col min="6902" max="6902" width="9.140625" style="103"/>
    <col min="6903" max="6903" width="13.140625" style="103" bestFit="1" customWidth="1"/>
    <col min="6904" max="7150" width="9.140625" style="103"/>
    <col min="7151" max="7151" width="35.85546875" style="103" customWidth="1"/>
    <col min="7152" max="7152" width="14" style="103" customWidth="1"/>
    <col min="7153" max="7153" width="10.85546875" style="103" customWidth="1"/>
    <col min="7154" max="7154" width="11.28515625" style="103" customWidth="1"/>
    <col min="7155" max="7155" width="13.140625" style="103" customWidth="1"/>
    <col min="7156" max="7156" width="9.7109375" style="103" customWidth="1"/>
    <col min="7157" max="7157" width="12.5703125" style="103" customWidth="1"/>
    <col min="7158" max="7158" width="9.140625" style="103"/>
    <col min="7159" max="7159" width="13.140625" style="103" bestFit="1" customWidth="1"/>
    <col min="7160" max="7406" width="9.140625" style="103"/>
    <col min="7407" max="7407" width="35.85546875" style="103" customWidth="1"/>
    <col min="7408" max="7408" width="14" style="103" customWidth="1"/>
    <col min="7409" max="7409" width="10.85546875" style="103" customWidth="1"/>
    <col min="7410" max="7410" width="11.28515625" style="103" customWidth="1"/>
    <col min="7411" max="7411" width="13.140625" style="103" customWidth="1"/>
    <col min="7412" max="7412" width="9.7109375" style="103" customWidth="1"/>
    <col min="7413" max="7413" width="12.5703125" style="103" customWidth="1"/>
    <col min="7414" max="7414" width="9.140625" style="103"/>
    <col min="7415" max="7415" width="13.140625" style="103" bestFit="1" customWidth="1"/>
    <col min="7416" max="7662" width="9.140625" style="103"/>
    <col min="7663" max="7663" width="35.85546875" style="103" customWidth="1"/>
    <col min="7664" max="7664" width="14" style="103" customWidth="1"/>
    <col min="7665" max="7665" width="10.85546875" style="103" customWidth="1"/>
    <col min="7666" max="7666" width="11.28515625" style="103" customWidth="1"/>
    <col min="7667" max="7667" width="13.140625" style="103" customWidth="1"/>
    <col min="7668" max="7668" width="9.7109375" style="103" customWidth="1"/>
    <col min="7669" max="7669" width="12.5703125" style="103" customWidth="1"/>
    <col min="7670" max="7670" width="9.140625" style="103"/>
    <col min="7671" max="7671" width="13.140625" style="103" bestFit="1" customWidth="1"/>
    <col min="7672" max="7918" width="9.140625" style="103"/>
    <col min="7919" max="7919" width="35.85546875" style="103" customWidth="1"/>
    <col min="7920" max="7920" width="14" style="103" customWidth="1"/>
    <col min="7921" max="7921" width="10.85546875" style="103" customWidth="1"/>
    <col min="7922" max="7922" width="11.28515625" style="103" customWidth="1"/>
    <col min="7923" max="7923" width="13.140625" style="103" customWidth="1"/>
    <col min="7924" max="7924" width="9.7109375" style="103" customWidth="1"/>
    <col min="7925" max="7925" width="12.5703125" style="103" customWidth="1"/>
    <col min="7926" max="7926" width="9.140625" style="103"/>
    <col min="7927" max="7927" width="13.140625" style="103" bestFit="1" customWidth="1"/>
    <col min="7928" max="8174" width="9.140625" style="103"/>
    <col min="8175" max="8175" width="35.85546875" style="103" customWidth="1"/>
    <col min="8176" max="8176" width="14" style="103" customWidth="1"/>
    <col min="8177" max="8177" width="10.85546875" style="103" customWidth="1"/>
    <col min="8178" max="8178" width="11.28515625" style="103" customWidth="1"/>
    <col min="8179" max="8179" width="13.140625" style="103" customWidth="1"/>
    <col min="8180" max="8180" width="9.7109375" style="103" customWidth="1"/>
    <col min="8181" max="8181" width="12.5703125" style="103" customWidth="1"/>
    <col min="8182" max="8182" width="9.140625" style="103"/>
    <col min="8183" max="8183" width="13.140625" style="103" bestFit="1" customWidth="1"/>
    <col min="8184" max="8430" width="9.140625" style="103"/>
    <col min="8431" max="8431" width="35.85546875" style="103" customWidth="1"/>
    <col min="8432" max="8432" width="14" style="103" customWidth="1"/>
    <col min="8433" max="8433" width="10.85546875" style="103" customWidth="1"/>
    <col min="8434" max="8434" width="11.28515625" style="103" customWidth="1"/>
    <col min="8435" max="8435" width="13.140625" style="103" customWidth="1"/>
    <col min="8436" max="8436" width="9.7109375" style="103" customWidth="1"/>
    <col min="8437" max="8437" width="12.5703125" style="103" customWidth="1"/>
    <col min="8438" max="8438" width="9.140625" style="103"/>
    <col min="8439" max="8439" width="13.140625" style="103" bestFit="1" customWidth="1"/>
    <col min="8440" max="8686" width="9.140625" style="103"/>
    <col min="8687" max="8687" width="35.85546875" style="103" customWidth="1"/>
    <col min="8688" max="8688" width="14" style="103" customWidth="1"/>
    <col min="8689" max="8689" width="10.85546875" style="103" customWidth="1"/>
    <col min="8690" max="8690" width="11.28515625" style="103" customWidth="1"/>
    <col min="8691" max="8691" width="13.140625" style="103" customWidth="1"/>
    <col min="8692" max="8692" width="9.7109375" style="103" customWidth="1"/>
    <col min="8693" max="8693" width="12.5703125" style="103" customWidth="1"/>
    <col min="8694" max="8694" width="9.140625" style="103"/>
    <col min="8695" max="8695" width="13.140625" style="103" bestFit="1" customWidth="1"/>
    <col min="8696" max="8942" width="9.140625" style="103"/>
    <col min="8943" max="8943" width="35.85546875" style="103" customWidth="1"/>
    <col min="8944" max="8944" width="14" style="103" customWidth="1"/>
    <col min="8945" max="8945" width="10.85546875" style="103" customWidth="1"/>
    <col min="8946" max="8946" width="11.28515625" style="103" customWidth="1"/>
    <col min="8947" max="8947" width="13.140625" style="103" customWidth="1"/>
    <col min="8948" max="8948" width="9.7109375" style="103" customWidth="1"/>
    <col min="8949" max="8949" width="12.5703125" style="103" customWidth="1"/>
    <col min="8950" max="8950" width="9.140625" style="103"/>
    <col min="8951" max="8951" width="13.140625" style="103" bestFit="1" customWidth="1"/>
    <col min="8952" max="9198" width="9.140625" style="103"/>
    <col min="9199" max="9199" width="35.85546875" style="103" customWidth="1"/>
    <col min="9200" max="9200" width="14" style="103" customWidth="1"/>
    <col min="9201" max="9201" width="10.85546875" style="103" customWidth="1"/>
    <col min="9202" max="9202" width="11.28515625" style="103" customWidth="1"/>
    <col min="9203" max="9203" width="13.140625" style="103" customWidth="1"/>
    <col min="9204" max="9204" width="9.7109375" style="103" customWidth="1"/>
    <col min="9205" max="9205" width="12.5703125" style="103" customWidth="1"/>
    <col min="9206" max="9206" width="9.140625" style="103"/>
    <col min="9207" max="9207" width="13.140625" style="103" bestFit="1" customWidth="1"/>
    <col min="9208" max="9454" width="9.140625" style="103"/>
    <col min="9455" max="9455" width="35.85546875" style="103" customWidth="1"/>
    <col min="9456" max="9456" width="14" style="103" customWidth="1"/>
    <col min="9457" max="9457" width="10.85546875" style="103" customWidth="1"/>
    <col min="9458" max="9458" width="11.28515625" style="103" customWidth="1"/>
    <col min="9459" max="9459" width="13.140625" style="103" customWidth="1"/>
    <col min="9460" max="9460" width="9.7109375" style="103" customWidth="1"/>
    <col min="9461" max="9461" width="12.5703125" style="103" customWidth="1"/>
    <col min="9462" max="9462" width="9.140625" style="103"/>
    <col min="9463" max="9463" width="13.140625" style="103" bestFit="1" customWidth="1"/>
    <col min="9464" max="9710" width="9.140625" style="103"/>
    <col min="9711" max="9711" width="35.85546875" style="103" customWidth="1"/>
    <col min="9712" max="9712" width="14" style="103" customWidth="1"/>
    <col min="9713" max="9713" width="10.85546875" style="103" customWidth="1"/>
    <col min="9714" max="9714" width="11.28515625" style="103" customWidth="1"/>
    <col min="9715" max="9715" width="13.140625" style="103" customWidth="1"/>
    <col min="9716" max="9716" width="9.7109375" style="103" customWidth="1"/>
    <col min="9717" max="9717" width="12.5703125" style="103" customWidth="1"/>
    <col min="9718" max="9718" width="9.140625" style="103"/>
    <col min="9719" max="9719" width="13.140625" style="103" bestFit="1" customWidth="1"/>
    <col min="9720" max="9966" width="9.140625" style="103"/>
    <col min="9967" max="9967" width="35.85546875" style="103" customWidth="1"/>
    <col min="9968" max="9968" width="14" style="103" customWidth="1"/>
    <col min="9969" max="9969" width="10.85546875" style="103" customWidth="1"/>
    <col min="9970" max="9970" width="11.28515625" style="103" customWidth="1"/>
    <col min="9971" max="9971" width="13.140625" style="103" customWidth="1"/>
    <col min="9972" max="9972" width="9.7109375" style="103" customWidth="1"/>
    <col min="9973" max="9973" width="12.5703125" style="103" customWidth="1"/>
    <col min="9974" max="9974" width="9.140625" style="103"/>
    <col min="9975" max="9975" width="13.140625" style="103" bestFit="1" customWidth="1"/>
    <col min="9976" max="10222" width="9.140625" style="103"/>
    <col min="10223" max="10223" width="35.85546875" style="103" customWidth="1"/>
    <col min="10224" max="10224" width="14" style="103" customWidth="1"/>
    <col min="10225" max="10225" width="10.85546875" style="103" customWidth="1"/>
    <col min="10226" max="10226" width="11.28515625" style="103" customWidth="1"/>
    <col min="10227" max="10227" width="13.140625" style="103" customWidth="1"/>
    <col min="10228" max="10228" width="9.7109375" style="103" customWidth="1"/>
    <col min="10229" max="10229" width="12.5703125" style="103" customWidth="1"/>
    <col min="10230" max="10230" width="9.140625" style="103"/>
    <col min="10231" max="10231" width="13.140625" style="103" bestFit="1" customWidth="1"/>
    <col min="10232" max="10478" width="9.140625" style="103"/>
    <col min="10479" max="10479" width="35.85546875" style="103" customWidth="1"/>
    <col min="10480" max="10480" width="14" style="103" customWidth="1"/>
    <col min="10481" max="10481" width="10.85546875" style="103" customWidth="1"/>
    <col min="10482" max="10482" width="11.28515625" style="103" customWidth="1"/>
    <col min="10483" max="10483" width="13.140625" style="103" customWidth="1"/>
    <col min="10484" max="10484" width="9.7109375" style="103" customWidth="1"/>
    <col min="10485" max="10485" width="12.5703125" style="103" customWidth="1"/>
    <col min="10486" max="10486" width="9.140625" style="103"/>
    <col min="10487" max="10487" width="13.140625" style="103" bestFit="1" customWidth="1"/>
    <col min="10488" max="10734" width="9.140625" style="103"/>
    <col min="10735" max="10735" width="35.85546875" style="103" customWidth="1"/>
    <col min="10736" max="10736" width="14" style="103" customWidth="1"/>
    <col min="10737" max="10737" width="10.85546875" style="103" customWidth="1"/>
    <col min="10738" max="10738" width="11.28515625" style="103" customWidth="1"/>
    <col min="10739" max="10739" width="13.140625" style="103" customWidth="1"/>
    <col min="10740" max="10740" width="9.7109375" style="103" customWidth="1"/>
    <col min="10741" max="10741" width="12.5703125" style="103" customWidth="1"/>
    <col min="10742" max="10742" width="9.140625" style="103"/>
    <col min="10743" max="10743" width="13.140625" style="103" bestFit="1" customWidth="1"/>
    <col min="10744" max="10990" width="9.140625" style="103"/>
    <col min="10991" max="10991" width="35.85546875" style="103" customWidth="1"/>
    <col min="10992" max="10992" width="14" style="103" customWidth="1"/>
    <col min="10993" max="10993" width="10.85546875" style="103" customWidth="1"/>
    <col min="10994" max="10994" width="11.28515625" style="103" customWidth="1"/>
    <col min="10995" max="10995" width="13.140625" style="103" customWidth="1"/>
    <col min="10996" max="10996" width="9.7109375" style="103" customWidth="1"/>
    <col min="10997" max="10997" width="12.5703125" style="103" customWidth="1"/>
    <col min="10998" max="10998" width="9.140625" style="103"/>
    <col min="10999" max="10999" width="13.140625" style="103" bestFit="1" customWidth="1"/>
    <col min="11000" max="11246" width="9.140625" style="103"/>
    <col min="11247" max="11247" width="35.85546875" style="103" customWidth="1"/>
    <col min="11248" max="11248" width="14" style="103" customWidth="1"/>
    <col min="11249" max="11249" width="10.85546875" style="103" customWidth="1"/>
    <col min="11250" max="11250" width="11.28515625" style="103" customWidth="1"/>
    <col min="11251" max="11251" width="13.140625" style="103" customWidth="1"/>
    <col min="11252" max="11252" width="9.7109375" style="103" customWidth="1"/>
    <col min="11253" max="11253" width="12.5703125" style="103" customWidth="1"/>
    <col min="11254" max="11254" width="9.140625" style="103"/>
    <col min="11255" max="11255" width="13.140625" style="103" bestFit="1" customWidth="1"/>
    <col min="11256" max="11502" width="9.140625" style="103"/>
    <col min="11503" max="11503" width="35.85546875" style="103" customWidth="1"/>
    <col min="11504" max="11504" width="14" style="103" customWidth="1"/>
    <col min="11505" max="11505" width="10.85546875" style="103" customWidth="1"/>
    <col min="11506" max="11506" width="11.28515625" style="103" customWidth="1"/>
    <col min="11507" max="11507" width="13.140625" style="103" customWidth="1"/>
    <col min="11508" max="11508" width="9.7109375" style="103" customWidth="1"/>
    <col min="11509" max="11509" width="12.5703125" style="103" customWidth="1"/>
    <col min="11510" max="11510" width="9.140625" style="103"/>
    <col min="11511" max="11511" width="13.140625" style="103" bestFit="1" customWidth="1"/>
    <col min="11512" max="11758" width="9.140625" style="103"/>
    <col min="11759" max="11759" width="35.85546875" style="103" customWidth="1"/>
    <col min="11760" max="11760" width="14" style="103" customWidth="1"/>
    <col min="11761" max="11761" width="10.85546875" style="103" customWidth="1"/>
    <col min="11762" max="11762" width="11.28515625" style="103" customWidth="1"/>
    <col min="11763" max="11763" width="13.140625" style="103" customWidth="1"/>
    <col min="11764" max="11764" width="9.7109375" style="103" customWidth="1"/>
    <col min="11765" max="11765" width="12.5703125" style="103" customWidth="1"/>
    <col min="11766" max="11766" width="9.140625" style="103"/>
    <col min="11767" max="11767" width="13.140625" style="103" bestFit="1" customWidth="1"/>
    <col min="11768" max="12014" width="9.140625" style="103"/>
    <col min="12015" max="12015" width="35.85546875" style="103" customWidth="1"/>
    <col min="12016" max="12016" width="14" style="103" customWidth="1"/>
    <col min="12017" max="12017" width="10.85546875" style="103" customWidth="1"/>
    <col min="12018" max="12018" width="11.28515625" style="103" customWidth="1"/>
    <col min="12019" max="12019" width="13.140625" style="103" customWidth="1"/>
    <col min="12020" max="12020" width="9.7109375" style="103" customWidth="1"/>
    <col min="12021" max="12021" width="12.5703125" style="103" customWidth="1"/>
    <col min="12022" max="12022" width="9.140625" style="103"/>
    <col min="12023" max="12023" width="13.140625" style="103" bestFit="1" customWidth="1"/>
    <col min="12024" max="12270" width="9.140625" style="103"/>
    <col min="12271" max="12271" width="35.85546875" style="103" customWidth="1"/>
    <col min="12272" max="12272" width="14" style="103" customWidth="1"/>
    <col min="12273" max="12273" width="10.85546875" style="103" customWidth="1"/>
    <col min="12274" max="12274" width="11.28515625" style="103" customWidth="1"/>
    <col min="12275" max="12275" width="13.140625" style="103" customWidth="1"/>
    <col min="12276" max="12276" width="9.7109375" style="103" customWidth="1"/>
    <col min="12277" max="12277" width="12.5703125" style="103" customWidth="1"/>
    <col min="12278" max="12278" width="9.140625" style="103"/>
    <col min="12279" max="12279" width="13.140625" style="103" bestFit="1" customWidth="1"/>
    <col min="12280" max="12526" width="9.140625" style="103"/>
    <col min="12527" max="12527" width="35.85546875" style="103" customWidth="1"/>
    <col min="12528" max="12528" width="14" style="103" customWidth="1"/>
    <col min="12529" max="12529" width="10.85546875" style="103" customWidth="1"/>
    <col min="12530" max="12530" width="11.28515625" style="103" customWidth="1"/>
    <col min="12531" max="12531" width="13.140625" style="103" customWidth="1"/>
    <col min="12532" max="12532" width="9.7109375" style="103" customWidth="1"/>
    <col min="12533" max="12533" width="12.5703125" style="103" customWidth="1"/>
    <col min="12534" max="12534" width="9.140625" style="103"/>
    <col min="12535" max="12535" width="13.140625" style="103" bestFit="1" customWidth="1"/>
    <col min="12536" max="12782" width="9.140625" style="103"/>
    <col min="12783" max="12783" width="35.85546875" style="103" customWidth="1"/>
    <col min="12784" max="12784" width="14" style="103" customWidth="1"/>
    <col min="12785" max="12785" width="10.85546875" style="103" customWidth="1"/>
    <col min="12786" max="12786" width="11.28515625" style="103" customWidth="1"/>
    <col min="12787" max="12787" width="13.140625" style="103" customWidth="1"/>
    <col min="12788" max="12788" width="9.7109375" style="103" customWidth="1"/>
    <col min="12789" max="12789" width="12.5703125" style="103" customWidth="1"/>
    <col min="12790" max="12790" width="9.140625" style="103"/>
    <col min="12791" max="12791" width="13.140625" style="103" bestFit="1" customWidth="1"/>
    <col min="12792" max="13038" width="9.140625" style="103"/>
    <col min="13039" max="13039" width="35.85546875" style="103" customWidth="1"/>
    <col min="13040" max="13040" width="14" style="103" customWidth="1"/>
    <col min="13041" max="13041" width="10.85546875" style="103" customWidth="1"/>
    <col min="13042" max="13042" width="11.28515625" style="103" customWidth="1"/>
    <col min="13043" max="13043" width="13.140625" style="103" customWidth="1"/>
    <col min="13044" max="13044" width="9.7109375" style="103" customWidth="1"/>
    <col min="13045" max="13045" width="12.5703125" style="103" customWidth="1"/>
    <col min="13046" max="13046" width="9.140625" style="103"/>
    <col min="13047" max="13047" width="13.140625" style="103" bestFit="1" customWidth="1"/>
    <col min="13048" max="13294" width="9.140625" style="103"/>
    <col min="13295" max="13295" width="35.85546875" style="103" customWidth="1"/>
    <col min="13296" max="13296" width="14" style="103" customWidth="1"/>
    <col min="13297" max="13297" width="10.85546875" style="103" customWidth="1"/>
    <col min="13298" max="13298" width="11.28515625" style="103" customWidth="1"/>
    <col min="13299" max="13299" width="13.140625" style="103" customWidth="1"/>
    <col min="13300" max="13300" width="9.7109375" style="103" customWidth="1"/>
    <col min="13301" max="13301" width="12.5703125" style="103" customWidth="1"/>
    <col min="13302" max="13302" width="9.140625" style="103"/>
    <col min="13303" max="13303" width="13.140625" style="103" bestFit="1" customWidth="1"/>
    <col min="13304" max="13550" width="9.140625" style="103"/>
    <col min="13551" max="13551" width="35.85546875" style="103" customWidth="1"/>
    <col min="13552" max="13552" width="14" style="103" customWidth="1"/>
    <col min="13553" max="13553" width="10.85546875" style="103" customWidth="1"/>
    <col min="13554" max="13554" width="11.28515625" style="103" customWidth="1"/>
    <col min="13555" max="13555" width="13.140625" style="103" customWidth="1"/>
    <col min="13556" max="13556" width="9.7109375" style="103" customWidth="1"/>
    <col min="13557" max="13557" width="12.5703125" style="103" customWidth="1"/>
    <col min="13558" max="13558" width="9.140625" style="103"/>
    <col min="13559" max="13559" width="13.140625" style="103" bestFit="1" customWidth="1"/>
    <col min="13560" max="13806" width="9.140625" style="103"/>
    <col min="13807" max="13807" width="35.85546875" style="103" customWidth="1"/>
    <col min="13808" max="13808" width="14" style="103" customWidth="1"/>
    <col min="13809" max="13809" width="10.85546875" style="103" customWidth="1"/>
    <col min="13810" max="13810" width="11.28515625" style="103" customWidth="1"/>
    <col min="13811" max="13811" width="13.140625" style="103" customWidth="1"/>
    <col min="13812" max="13812" width="9.7109375" style="103" customWidth="1"/>
    <col min="13813" max="13813" width="12.5703125" style="103" customWidth="1"/>
    <col min="13814" max="13814" width="9.140625" style="103"/>
    <col min="13815" max="13815" width="13.140625" style="103" bestFit="1" customWidth="1"/>
    <col min="13816" max="14062" width="9.140625" style="103"/>
    <col min="14063" max="14063" width="35.85546875" style="103" customWidth="1"/>
    <col min="14064" max="14064" width="14" style="103" customWidth="1"/>
    <col min="14065" max="14065" width="10.85546875" style="103" customWidth="1"/>
    <col min="14066" max="14066" width="11.28515625" style="103" customWidth="1"/>
    <col min="14067" max="14067" width="13.140625" style="103" customWidth="1"/>
    <col min="14068" max="14068" width="9.7109375" style="103" customWidth="1"/>
    <col min="14069" max="14069" width="12.5703125" style="103" customWidth="1"/>
    <col min="14070" max="14070" width="9.140625" style="103"/>
    <col min="14071" max="14071" width="13.140625" style="103" bestFit="1" customWidth="1"/>
    <col min="14072" max="14318" width="9.140625" style="103"/>
    <col min="14319" max="14319" width="35.85546875" style="103" customWidth="1"/>
    <col min="14320" max="14320" width="14" style="103" customWidth="1"/>
    <col min="14321" max="14321" width="10.85546875" style="103" customWidth="1"/>
    <col min="14322" max="14322" width="11.28515625" style="103" customWidth="1"/>
    <col min="14323" max="14323" width="13.140625" style="103" customWidth="1"/>
    <col min="14324" max="14324" width="9.7109375" style="103" customWidth="1"/>
    <col min="14325" max="14325" width="12.5703125" style="103" customWidth="1"/>
    <col min="14326" max="14326" width="9.140625" style="103"/>
    <col min="14327" max="14327" width="13.140625" style="103" bestFit="1" customWidth="1"/>
    <col min="14328" max="14574" width="9.140625" style="103"/>
    <col min="14575" max="14575" width="35.85546875" style="103" customWidth="1"/>
    <col min="14576" max="14576" width="14" style="103" customWidth="1"/>
    <col min="14577" max="14577" width="10.85546875" style="103" customWidth="1"/>
    <col min="14578" max="14578" width="11.28515625" style="103" customWidth="1"/>
    <col min="14579" max="14579" width="13.140625" style="103" customWidth="1"/>
    <col min="14580" max="14580" width="9.7109375" style="103" customWidth="1"/>
    <col min="14581" max="14581" width="12.5703125" style="103" customWidth="1"/>
    <col min="14582" max="14582" width="9.140625" style="103"/>
    <col min="14583" max="14583" width="13.140625" style="103" bestFit="1" customWidth="1"/>
    <col min="14584" max="14830" width="9.140625" style="103"/>
    <col min="14831" max="14831" width="35.85546875" style="103" customWidth="1"/>
    <col min="14832" max="14832" width="14" style="103" customWidth="1"/>
    <col min="14833" max="14833" width="10.85546875" style="103" customWidth="1"/>
    <col min="14834" max="14834" width="11.28515625" style="103" customWidth="1"/>
    <col min="14835" max="14835" width="13.140625" style="103" customWidth="1"/>
    <col min="14836" max="14836" width="9.7109375" style="103" customWidth="1"/>
    <col min="14837" max="14837" width="12.5703125" style="103" customWidth="1"/>
    <col min="14838" max="14838" width="9.140625" style="103"/>
    <col min="14839" max="14839" width="13.140625" style="103" bestFit="1" customWidth="1"/>
    <col min="14840" max="15086" width="9.140625" style="103"/>
    <col min="15087" max="15087" width="35.85546875" style="103" customWidth="1"/>
    <col min="15088" max="15088" width="14" style="103" customWidth="1"/>
    <col min="15089" max="15089" width="10.85546875" style="103" customWidth="1"/>
    <col min="15090" max="15090" width="11.28515625" style="103" customWidth="1"/>
    <col min="15091" max="15091" width="13.140625" style="103" customWidth="1"/>
    <col min="15092" max="15092" width="9.7109375" style="103" customWidth="1"/>
    <col min="15093" max="15093" width="12.5703125" style="103" customWidth="1"/>
    <col min="15094" max="15094" width="9.140625" style="103"/>
    <col min="15095" max="15095" width="13.140625" style="103" bestFit="1" customWidth="1"/>
    <col min="15096" max="15342" width="9.140625" style="103"/>
    <col min="15343" max="15343" width="35.85546875" style="103" customWidth="1"/>
    <col min="15344" max="15344" width="14" style="103" customWidth="1"/>
    <col min="15345" max="15345" width="10.85546875" style="103" customWidth="1"/>
    <col min="15346" max="15346" width="11.28515625" style="103" customWidth="1"/>
    <col min="15347" max="15347" width="13.140625" style="103" customWidth="1"/>
    <col min="15348" max="15348" width="9.7109375" style="103" customWidth="1"/>
    <col min="15349" max="15349" width="12.5703125" style="103" customWidth="1"/>
    <col min="15350" max="15350" width="9.140625" style="103"/>
    <col min="15351" max="15351" width="13.140625" style="103" bestFit="1" customWidth="1"/>
    <col min="15352" max="15598" width="9.140625" style="103"/>
    <col min="15599" max="15599" width="35.85546875" style="103" customWidth="1"/>
    <col min="15600" max="15600" width="14" style="103" customWidth="1"/>
    <col min="15601" max="15601" width="10.85546875" style="103" customWidth="1"/>
    <col min="15602" max="15602" width="11.28515625" style="103" customWidth="1"/>
    <col min="15603" max="15603" width="13.140625" style="103" customWidth="1"/>
    <col min="15604" max="15604" width="9.7109375" style="103" customWidth="1"/>
    <col min="15605" max="15605" width="12.5703125" style="103" customWidth="1"/>
    <col min="15606" max="15606" width="9.140625" style="103"/>
    <col min="15607" max="15607" width="13.140625" style="103" bestFit="1" customWidth="1"/>
    <col min="15608" max="15854" width="9.140625" style="103"/>
    <col min="15855" max="15855" width="35.85546875" style="103" customWidth="1"/>
    <col min="15856" max="15856" width="14" style="103" customWidth="1"/>
    <col min="15857" max="15857" width="10.85546875" style="103" customWidth="1"/>
    <col min="15858" max="15858" width="11.28515625" style="103" customWidth="1"/>
    <col min="15859" max="15859" width="13.140625" style="103" customWidth="1"/>
    <col min="15860" max="15860" width="9.7109375" style="103" customWidth="1"/>
    <col min="15861" max="15861" width="12.5703125" style="103" customWidth="1"/>
    <col min="15862" max="15862" width="9.140625" style="103"/>
    <col min="15863" max="15863" width="13.140625" style="103" bestFit="1" customWidth="1"/>
    <col min="15864" max="16110" width="9.140625" style="103"/>
    <col min="16111" max="16111" width="35.85546875" style="103" customWidth="1"/>
    <col min="16112" max="16112" width="14" style="103" customWidth="1"/>
    <col min="16113" max="16113" width="10.85546875" style="103" customWidth="1"/>
    <col min="16114" max="16114" width="11.28515625" style="103" customWidth="1"/>
    <col min="16115" max="16115" width="13.140625" style="103" customWidth="1"/>
    <col min="16116" max="16116" width="9.7109375" style="103" customWidth="1"/>
    <col min="16117" max="16117" width="12.5703125" style="103" customWidth="1"/>
    <col min="16118" max="16118" width="9.140625" style="103"/>
    <col min="16119" max="16119" width="13.140625" style="103" bestFit="1" customWidth="1"/>
    <col min="16120" max="16384" width="9.140625" style="103"/>
  </cols>
  <sheetData>
    <row r="1" spans="1:6" x14ac:dyDescent="0.25">
      <c r="A1" s="102" t="s">
        <v>123</v>
      </c>
    </row>
    <row r="3" spans="1:6" s="129" customFormat="1" ht="27.75" x14ac:dyDescent="0.4">
      <c r="A3" s="128" t="s">
        <v>102</v>
      </c>
    </row>
    <row r="4" spans="1:6" ht="30" x14ac:dyDescent="0.25">
      <c r="A4" s="141" t="s">
        <v>50</v>
      </c>
      <c r="B4" s="134" t="s">
        <v>115</v>
      </c>
      <c r="C4" s="102" t="s">
        <v>122</v>
      </c>
      <c r="D4" s="131" t="s">
        <v>91</v>
      </c>
      <c r="E4" s="134"/>
    </row>
    <row r="5" spans="1:6" x14ac:dyDescent="0.25">
      <c r="A5" s="141"/>
      <c r="B5" s="138"/>
    </row>
    <row r="6" spans="1:6" x14ac:dyDescent="0.25">
      <c r="A6" s="127" t="s">
        <v>51</v>
      </c>
    </row>
    <row r="7" spans="1:6" x14ac:dyDescent="0.25">
      <c r="A7" s="104" t="s">
        <v>52</v>
      </c>
    </row>
    <row r="8" spans="1:6" x14ac:dyDescent="0.25">
      <c r="A8" s="105" t="s">
        <v>53</v>
      </c>
      <c r="B8" s="103">
        <v>100</v>
      </c>
      <c r="C8" s="102">
        <v>100</v>
      </c>
      <c r="D8" s="124">
        <f t="shared" ref="D8:D46" si="0">SUM(C8/B8)</f>
        <v>1</v>
      </c>
      <c r="F8" s="124"/>
    </row>
    <row r="9" spans="1:6" x14ac:dyDescent="0.25">
      <c r="A9" s="105" t="s">
        <v>54</v>
      </c>
      <c r="D9" s="124"/>
      <c r="F9" s="124"/>
    </row>
    <row r="10" spans="1:6" x14ac:dyDescent="0.25">
      <c r="A10" s="105" t="s">
        <v>55</v>
      </c>
      <c r="B10" s="103">
        <v>200</v>
      </c>
      <c r="C10" s="102">
        <v>158.34</v>
      </c>
      <c r="D10" s="124">
        <f t="shared" si="0"/>
        <v>0.79170000000000007</v>
      </c>
      <c r="F10" s="124"/>
    </row>
    <row r="11" spans="1:6" x14ac:dyDescent="0.25">
      <c r="A11" s="105" t="s">
        <v>79</v>
      </c>
      <c r="B11" s="103">
        <v>95</v>
      </c>
      <c r="D11" s="124">
        <f t="shared" si="0"/>
        <v>0</v>
      </c>
      <c r="F11" s="124"/>
    </row>
    <row r="12" spans="1:6" x14ac:dyDescent="0.25">
      <c r="A12" s="104" t="s">
        <v>56</v>
      </c>
      <c r="D12" s="124"/>
      <c r="F12" s="124"/>
    </row>
    <row r="13" spans="1:6" x14ac:dyDescent="0.25">
      <c r="A13" s="105" t="s">
        <v>57</v>
      </c>
      <c r="B13" s="103">
        <v>3265</v>
      </c>
      <c r="C13" s="102">
        <v>1617</v>
      </c>
      <c r="D13" s="124">
        <f t="shared" si="0"/>
        <v>0.49525267993874428</v>
      </c>
      <c r="F13" s="124"/>
    </row>
    <row r="14" spans="1:6" x14ac:dyDescent="0.25">
      <c r="A14" s="105" t="s">
        <v>93</v>
      </c>
      <c r="B14" s="103">
        <v>350</v>
      </c>
      <c r="C14" s="102">
        <v>209</v>
      </c>
      <c r="D14" s="124">
        <f t="shared" si="0"/>
        <v>0.5971428571428572</v>
      </c>
      <c r="F14" s="124"/>
    </row>
    <row r="15" spans="1:6" x14ac:dyDescent="0.25">
      <c r="A15" s="105" t="s">
        <v>58</v>
      </c>
      <c r="B15" s="103">
        <v>100</v>
      </c>
      <c r="C15" s="102">
        <v>25</v>
      </c>
      <c r="D15" s="124">
        <f t="shared" si="0"/>
        <v>0.25</v>
      </c>
      <c r="F15" s="124"/>
    </row>
    <row r="16" spans="1:6" x14ac:dyDescent="0.25">
      <c r="A16" s="105" t="s">
        <v>99</v>
      </c>
      <c r="B16" s="103">
        <v>120</v>
      </c>
      <c r="C16" s="102">
        <v>190</v>
      </c>
      <c r="D16" s="124">
        <f t="shared" si="0"/>
        <v>1.5833333333333333</v>
      </c>
      <c r="F16" s="124"/>
    </row>
    <row r="17" spans="1:6" x14ac:dyDescent="0.25">
      <c r="A17" s="105" t="s">
        <v>4</v>
      </c>
      <c r="B17" s="103">
        <v>300</v>
      </c>
      <c r="C17" s="102">
        <v>280</v>
      </c>
      <c r="D17" s="124">
        <f t="shared" si="0"/>
        <v>0.93333333333333335</v>
      </c>
      <c r="F17" s="124"/>
    </row>
    <row r="18" spans="1:6" x14ac:dyDescent="0.25">
      <c r="A18" s="104" t="s">
        <v>59</v>
      </c>
      <c r="D18" s="124"/>
      <c r="F18" s="124"/>
    </row>
    <row r="19" spans="1:6" x14ac:dyDescent="0.25">
      <c r="A19" s="105" t="s">
        <v>60</v>
      </c>
      <c r="B19" s="103">
        <v>4000</v>
      </c>
      <c r="C19" s="102">
        <v>4000</v>
      </c>
      <c r="D19" s="124">
        <f t="shared" si="0"/>
        <v>1</v>
      </c>
      <c r="F19" s="124"/>
    </row>
    <row r="20" spans="1:6" x14ac:dyDescent="0.25">
      <c r="A20" s="104" t="s">
        <v>61</v>
      </c>
      <c r="D20" s="124"/>
      <c r="F20" s="124"/>
    </row>
    <row r="21" spans="1:6" x14ac:dyDescent="0.25">
      <c r="A21" s="105" t="s">
        <v>62</v>
      </c>
      <c r="B21" s="103">
        <v>100</v>
      </c>
      <c r="D21" s="124">
        <f t="shared" si="0"/>
        <v>0</v>
      </c>
      <c r="F21" s="124"/>
    </row>
    <row r="22" spans="1:6" x14ac:dyDescent="0.25">
      <c r="A22" s="105" t="s">
        <v>63</v>
      </c>
      <c r="B22" s="103">
        <v>150</v>
      </c>
      <c r="C22" s="102">
        <v>48</v>
      </c>
      <c r="D22" s="124">
        <f t="shared" si="0"/>
        <v>0.32</v>
      </c>
      <c r="F22" s="124"/>
    </row>
    <row r="23" spans="1:6" x14ac:dyDescent="0.25">
      <c r="A23" s="104" t="s">
        <v>64</v>
      </c>
      <c r="D23" s="124"/>
      <c r="F23" s="124"/>
    </row>
    <row r="24" spans="1:6" ht="28.5" x14ac:dyDescent="0.25">
      <c r="A24" s="105" t="s">
        <v>65</v>
      </c>
      <c r="B24" s="103">
        <v>200</v>
      </c>
      <c r="D24" s="124">
        <f t="shared" si="0"/>
        <v>0</v>
      </c>
      <c r="F24" s="124"/>
    </row>
    <row r="25" spans="1:6" x14ac:dyDescent="0.25">
      <c r="A25" s="105" t="s">
        <v>66</v>
      </c>
      <c r="B25" s="103">
        <v>600</v>
      </c>
      <c r="D25" s="124">
        <f t="shared" si="0"/>
        <v>0</v>
      </c>
      <c r="F25" s="124"/>
    </row>
    <row r="26" spans="1:6" x14ac:dyDescent="0.25">
      <c r="A26" s="105" t="s">
        <v>67</v>
      </c>
      <c r="D26" s="124"/>
      <c r="F26" s="124"/>
    </row>
    <row r="27" spans="1:6" x14ac:dyDescent="0.25">
      <c r="A27" s="105" t="s">
        <v>68</v>
      </c>
      <c r="B27" s="103">
        <v>100</v>
      </c>
      <c r="C27" s="102">
        <v>150</v>
      </c>
      <c r="D27" s="124">
        <f t="shared" si="0"/>
        <v>1.5</v>
      </c>
      <c r="F27" s="124"/>
    </row>
    <row r="28" spans="1:6" x14ac:dyDescent="0.25">
      <c r="A28" s="105" t="s">
        <v>103</v>
      </c>
      <c r="D28" s="124"/>
      <c r="F28" s="124"/>
    </row>
    <row r="29" spans="1:6" x14ac:dyDescent="0.25">
      <c r="A29" s="104" t="s">
        <v>69</v>
      </c>
      <c r="D29" s="124"/>
      <c r="F29" s="124"/>
    </row>
    <row r="30" spans="1:6" x14ac:dyDescent="0.25">
      <c r="A30" s="105" t="s">
        <v>90</v>
      </c>
      <c r="B30" s="103">
        <v>0</v>
      </c>
      <c r="D30" s="124"/>
      <c r="F30" s="124"/>
    </row>
    <row r="31" spans="1:6" x14ac:dyDescent="0.25">
      <c r="A31" s="105" t="s">
        <v>70</v>
      </c>
      <c r="B31" s="103">
        <v>20</v>
      </c>
      <c r="D31" s="124">
        <f t="shared" si="0"/>
        <v>0</v>
      </c>
      <c r="F31" s="124"/>
    </row>
    <row r="32" spans="1:6" x14ac:dyDescent="0.25">
      <c r="A32" s="105" t="s">
        <v>71</v>
      </c>
      <c r="B32" s="103">
        <v>100</v>
      </c>
      <c r="D32" s="124">
        <f t="shared" si="0"/>
        <v>0</v>
      </c>
      <c r="F32" s="124"/>
    </row>
    <row r="33" spans="1:6" x14ac:dyDescent="0.25">
      <c r="A33" s="105" t="s">
        <v>72</v>
      </c>
      <c r="D33" s="124"/>
      <c r="F33" s="124"/>
    </row>
    <row r="34" spans="1:6" x14ac:dyDescent="0.25">
      <c r="A34" s="105" t="s">
        <v>73</v>
      </c>
      <c r="B34" s="103">
        <v>100</v>
      </c>
      <c r="C34" s="102">
        <v>150</v>
      </c>
      <c r="D34" s="124">
        <f t="shared" si="0"/>
        <v>1.5</v>
      </c>
      <c r="F34" s="124"/>
    </row>
    <row r="35" spans="1:6" x14ac:dyDescent="0.25">
      <c r="A35" s="105"/>
      <c r="D35" s="124"/>
      <c r="F35" s="124"/>
    </row>
    <row r="36" spans="1:6" x14ac:dyDescent="0.25">
      <c r="A36" s="105" t="s">
        <v>94</v>
      </c>
      <c r="B36" s="130"/>
      <c r="D36" s="124"/>
      <c r="F36" s="124"/>
    </row>
    <row r="37" spans="1:6" x14ac:dyDescent="0.25">
      <c r="A37" s="105"/>
      <c r="B37" s="130"/>
      <c r="D37" s="124"/>
      <c r="F37" s="124"/>
    </row>
    <row r="38" spans="1:6" s="106" customFormat="1" x14ac:dyDescent="0.25">
      <c r="A38" s="104" t="s">
        <v>83</v>
      </c>
      <c r="B38" s="106">
        <f>SUM(B7:B37)</f>
        <v>9900</v>
      </c>
      <c r="C38" s="130">
        <f>SUM(C8:C37)</f>
        <v>6927.34</v>
      </c>
      <c r="D38" s="124">
        <f t="shared" si="0"/>
        <v>0.69973131313131309</v>
      </c>
      <c r="E38" s="130"/>
      <c r="F38" s="124"/>
    </row>
    <row r="39" spans="1:6" s="106" customFormat="1" x14ac:dyDescent="0.25">
      <c r="A39" s="104"/>
      <c r="B39" s="108"/>
      <c r="C39" s="130"/>
      <c r="D39" s="124"/>
      <c r="E39" s="130"/>
      <c r="F39" s="124"/>
    </row>
    <row r="40" spans="1:6" s="108" customFormat="1" x14ac:dyDescent="0.25">
      <c r="A40" s="107" t="s">
        <v>74</v>
      </c>
      <c r="B40" s="106"/>
      <c r="D40" s="124"/>
      <c r="F40" s="124"/>
    </row>
    <row r="41" spans="1:6" s="106" customFormat="1" x14ac:dyDescent="0.25">
      <c r="A41" s="109" t="s">
        <v>16</v>
      </c>
      <c r="B41" s="123">
        <v>10000</v>
      </c>
      <c r="C41" s="106">
        <v>10000</v>
      </c>
      <c r="D41" s="124">
        <f t="shared" si="0"/>
        <v>1</v>
      </c>
      <c r="E41" s="130"/>
      <c r="F41" s="124"/>
    </row>
    <row r="42" spans="1:6" s="106" customFormat="1" x14ac:dyDescent="0.25">
      <c r="A42" s="110"/>
      <c r="B42" s="111"/>
      <c r="C42" s="86"/>
      <c r="D42" s="124"/>
      <c r="E42" s="113"/>
      <c r="F42" s="124"/>
    </row>
    <row r="43" spans="1:6" s="111" customFormat="1" x14ac:dyDescent="0.25">
      <c r="A43" s="110" t="s">
        <v>75</v>
      </c>
      <c r="B43" s="111">
        <v>100</v>
      </c>
      <c r="C43" s="133">
        <v>150.86000000000001</v>
      </c>
      <c r="D43" s="124">
        <f t="shared" si="0"/>
        <v>1.5086000000000002</v>
      </c>
      <c r="E43" s="132"/>
      <c r="F43" s="124"/>
    </row>
    <row r="44" spans="1:6" s="111" customFormat="1" x14ac:dyDescent="0.25">
      <c r="A44" s="110" t="s">
        <v>95</v>
      </c>
      <c r="C44" s="133"/>
      <c r="D44" s="124"/>
      <c r="E44" s="132"/>
      <c r="F44" s="124"/>
    </row>
    <row r="45" spans="1:6" s="111" customFormat="1" x14ac:dyDescent="0.25">
      <c r="A45" s="110" t="s">
        <v>44</v>
      </c>
      <c r="C45" s="133"/>
      <c r="D45" s="124"/>
      <c r="E45" s="132"/>
      <c r="F45" s="124"/>
    </row>
    <row r="46" spans="1:6" s="111" customFormat="1" x14ac:dyDescent="0.25">
      <c r="A46" s="112" t="s">
        <v>76</v>
      </c>
      <c r="B46" s="111">
        <f>SUM(B41:B45)</f>
        <v>10100</v>
      </c>
      <c r="C46" s="111">
        <f>SUM(C41:C45)</f>
        <v>10150.86</v>
      </c>
      <c r="D46" s="124">
        <f t="shared" si="0"/>
        <v>1.0050356435643566</v>
      </c>
      <c r="F46" s="124"/>
    </row>
    <row r="47" spans="1:6" s="111" customFormat="1" x14ac:dyDescent="0.25">
      <c r="A47" s="112"/>
      <c r="D47" s="124"/>
      <c r="F47" s="124"/>
    </row>
    <row r="48" spans="1:6" s="111" customFormat="1" x14ac:dyDescent="0.25">
      <c r="A48" s="112"/>
      <c r="D48" s="124"/>
      <c r="F48" s="124"/>
    </row>
    <row r="49" spans="1:5" s="111" customFormat="1" x14ac:dyDescent="0.25">
      <c r="A49" s="112"/>
      <c r="B49" s="29"/>
      <c r="D49" s="124"/>
    </row>
    <row r="50" spans="1:5" s="111" customFormat="1" x14ac:dyDescent="0.25">
      <c r="A50" s="112"/>
      <c r="B50" s="29"/>
      <c r="D50" s="124"/>
    </row>
    <row r="51" spans="1:5" s="29" customFormat="1" ht="15.75" x14ac:dyDescent="0.25">
      <c r="A51" s="136"/>
      <c r="C51" s="118"/>
      <c r="D51" s="124"/>
      <c r="E51" s="118"/>
    </row>
    <row r="52" spans="1:5" s="29" customFormat="1" x14ac:dyDescent="0.25">
      <c r="A52" s="125"/>
      <c r="B52" s="103"/>
      <c r="C52" s="118"/>
      <c r="D52" s="124"/>
      <c r="E52" s="118"/>
    </row>
    <row r="53" spans="1:5" s="29" customFormat="1" x14ac:dyDescent="0.25">
      <c r="A53" s="125"/>
      <c r="B53" s="103"/>
      <c r="C53" s="118"/>
      <c r="D53" s="124"/>
      <c r="E53" s="118"/>
    </row>
    <row r="54" spans="1:5" ht="15.75" x14ac:dyDescent="0.25">
      <c r="A54" s="137"/>
      <c r="B54" s="113"/>
      <c r="D54" s="124"/>
    </row>
    <row r="55" spans="1:5" ht="15.75" x14ac:dyDescent="0.25">
      <c r="A55" s="136"/>
      <c r="B55" s="113"/>
      <c r="D55" s="124"/>
    </row>
    <row r="56" spans="1:5" s="113" customFormat="1" x14ac:dyDescent="0.25">
      <c r="A56" s="120"/>
      <c r="B56" s="86"/>
      <c r="D56" s="124"/>
    </row>
    <row r="57" spans="1:5" s="113" customFormat="1" x14ac:dyDescent="0.25">
      <c r="A57" s="120"/>
      <c r="B57" s="86"/>
      <c r="D57" s="124"/>
    </row>
    <row r="58" spans="1:5" s="86" customFormat="1" x14ac:dyDescent="0.25">
      <c r="A58" s="135"/>
      <c r="C58" s="113"/>
      <c r="E58" s="113"/>
    </row>
    <row r="59" spans="1:5" s="86" customFormat="1" x14ac:dyDescent="0.25">
      <c r="A59" s="75"/>
      <c r="B59" s="113"/>
      <c r="C59" s="113"/>
      <c r="E59" s="113"/>
    </row>
    <row r="60" spans="1:5" s="86" customFormat="1" x14ac:dyDescent="0.25">
      <c r="A60" s="114"/>
      <c r="B60" s="113"/>
      <c r="C60" s="113"/>
      <c r="E60" s="113"/>
    </row>
    <row r="61" spans="1:5" s="113" customFormat="1" x14ac:dyDescent="0.25">
      <c r="A61" s="114"/>
      <c r="B61" s="86"/>
    </row>
    <row r="62" spans="1:5" s="113" customFormat="1" x14ac:dyDescent="0.25">
      <c r="A62" s="115"/>
      <c r="B62" s="86"/>
    </row>
    <row r="63" spans="1:5" s="86" customFormat="1" x14ac:dyDescent="0.25">
      <c r="A63" s="115"/>
      <c r="C63" s="113"/>
      <c r="E63" s="113"/>
    </row>
    <row r="64" spans="1:5" s="86" customFormat="1" x14ac:dyDescent="0.25">
      <c r="A64" s="19"/>
      <c r="B64" s="116"/>
      <c r="C64" s="113"/>
      <c r="E64" s="113"/>
    </row>
    <row r="65" spans="1:5" s="86" customFormat="1" x14ac:dyDescent="0.25">
      <c r="A65" s="17"/>
      <c r="B65" s="103"/>
      <c r="C65" s="113"/>
      <c r="E65" s="113"/>
    </row>
    <row r="66" spans="1:5" s="116" customFormat="1" x14ac:dyDescent="0.25">
      <c r="A66" s="17"/>
      <c r="B66" s="103"/>
      <c r="C66" s="123"/>
      <c r="E66" s="123"/>
    </row>
    <row r="67" spans="1:5" x14ac:dyDescent="0.25">
      <c r="A67" s="17"/>
    </row>
    <row r="68" spans="1:5" x14ac:dyDescent="0.25">
      <c r="A68" s="19"/>
      <c r="B68" s="102"/>
    </row>
    <row r="69" spans="1:5" x14ac:dyDescent="0.25">
      <c r="A69" s="119"/>
      <c r="B69" s="29"/>
    </row>
    <row r="70" spans="1:5" s="102" customFormat="1" x14ac:dyDescent="0.25">
      <c r="B70" s="29"/>
    </row>
    <row r="71" spans="1:5" s="29" customFormat="1" x14ac:dyDescent="0.25">
      <c r="A71" s="122"/>
      <c r="C71" s="118"/>
      <c r="E71" s="118"/>
    </row>
    <row r="72" spans="1:5" s="29" customFormat="1" x14ac:dyDescent="0.25">
      <c r="A72"/>
      <c r="C72" s="118"/>
      <c r="E72" s="118"/>
    </row>
    <row r="73" spans="1:5" s="29" customFormat="1" x14ac:dyDescent="0.25">
      <c r="A73"/>
      <c r="C73" s="118"/>
      <c r="E73" s="118"/>
    </row>
    <row r="74" spans="1:5" s="29" customFormat="1" x14ac:dyDescent="0.25">
      <c r="A74"/>
      <c r="B74" s="103"/>
      <c r="C74" s="118"/>
      <c r="E74" s="118"/>
    </row>
    <row r="75" spans="1:5" s="29" customFormat="1" x14ac:dyDescent="0.25">
      <c r="A75"/>
      <c r="B75" s="103"/>
      <c r="C75" s="118"/>
      <c r="E75" s="118"/>
    </row>
    <row r="76" spans="1:5" x14ac:dyDescent="0.25">
      <c r="A76" s="29"/>
    </row>
  </sheetData>
  <mergeCells count="1">
    <mergeCell ref="A4:A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opLeftCell="A40" workbookViewId="0">
      <selection activeCell="J47" sqref="J47"/>
    </sheetView>
  </sheetViews>
  <sheetFormatPr defaultRowHeight="15" x14ac:dyDescent="0.25"/>
  <cols>
    <col min="1" max="1" width="35.7109375" style="103" customWidth="1"/>
    <col min="2" max="2" width="9.140625" style="103"/>
    <col min="3" max="3" width="9.140625" style="102"/>
    <col min="4" max="4" width="9.140625" style="103"/>
    <col min="5" max="5" width="9.140625" style="102"/>
    <col min="6" max="238" width="9.140625" style="103"/>
    <col min="239" max="239" width="35.85546875" style="103" customWidth="1"/>
    <col min="240" max="240" width="14" style="103" customWidth="1"/>
    <col min="241" max="241" width="10.85546875" style="103" customWidth="1"/>
    <col min="242" max="242" width="11.28515625" style="103" customWidth="1"/>
    <col min="243" max="243" width="13.140625" style="103" customWidth="1"/>
    <col min="244" max="244" width="9.7109375" style="103" customWidth="1"/>
    <col min="245" max="245" width="12.5703125" style="103" customWidth="1"/>
    <col min="246" max="246" width="9.140625" style="103"/>
    <col min="247" max="247" width="13.140625" style="103" customWidth="1"/>
    <col min="248" max="494" width="9.140625" style="103"/>
    <col min="495" max="495" width="35.85546875" style="103" customWidth="1"/>
    <col min="496" max="496" width="14" style="103" customWidth="1"/>
    <col min="497" max="497" width="10.85546875" style="103" customWidth="1"/>
    <col min="498" max="498" width="11.28515625" style="103" customWidth="1"/>
    <col min="499" max="499" width="13.140625" style="103" customWidth="1"/>
    <col min="500" max="500" width="9.7109375" style="103" customWidth="1"/>
    <col min="501" max="501" width="12.5703125" style="103" customWidth="1"/>
    <col min="502" max="502" width="9.140625" style="103"/>
    <col min="503" max="503" width="13.140625" style="103" customWidth="1"/>
    <col min="504" max="750" width="9.140625" style="103"/>
    <col min="751" max="751" width="35.85546875" style="103" customWidth="1"/>
    <col min="752" max="752" width="14" style="103" customWidth="1"/>
    <col min="753" max="753" width="10.85546875" style="103" customWidth="1"/>
    <col min="754" max="754" width="11.28515625" style="103" customWidth="1"/>
    <col min="755" max="755" width="13.140625" style="103" customWidth="1"/>
    <col min="756" max="756" width="9.7109375" style="103" customWidth="1"/>
    <col min="757" max="757" width="12.5703125" style="103" customWidth="1"/>
    <col min="758" max="758" width="9.140625" style="103"/>
    <col min="759" max="759" width="13.140625" style="103" customWidth="1"/>
    <col min="760" max="1006" width="9.140625" style="103"/>
    <col min="1007" max="1007" width="35.85546875" style="103" customWidth="1"/>
    <col min="1008" max="1008" width="14" style="103" customWidth="1"/>
    <col min="1009" max="1009" width="10.85546875" style="103" customWidth="1"/>
    <col min="1010" max="1010" width="11.28515625" style="103" customWidth="1"/>
    <col min="1011" max="1011" width="13.140625" style="103" customWidth="1"/>
    <col min="1012" max="1012" width="9.7109375" style="103" customWidth="1"/>
    <col min="1013" max="1013" width="12.5703125" style="103" customWidth="1"/>
    <col min="1014" max="1014" width="9.140625" style="103"/>
    <col min="1015" max="1015" width="13.140625" style="103" customWidth="1"/>
    <col min="1016" max="1262" width="9.140625" style="103"/>
    <col min="1263" max="1263" width="35.85546875" style="103" customWidth="1"/>
    <col min="1264" max="1264" width="14" style="103" customWidth="1"/>
    <col min="1265" max="1265" width="10.85546875" style="103" customWidth="1"/>
    <col min="1266" max="1266" width="11.28515625" style="103" customWidth="1"/>
    <col min="1267" max="1267" width="13.140625" style="103" customWidth="1"/>
    <col min="1268" max="1268" width="9.7109375" style="103" customWidth="1"/>
    <col min="1269" max="1269" width="12.5703125" style="103" customWidth="1"/>
    <col min="1270" max="1270" width="9.140625" style="103"/>
    <col min="1271" max="1271" width="13.140625" style="103" customWidth="1"/>
    <col min="1272" max="1518" width="9.140625" style="103"/>
    <col min="1519" max="1519" width="35.85546875" style="103" customWidth="1"/>
    <col min="1520" max="1520" width="14" style="103" customWidth="1"/>
    <col min="1521" max="1521" width="10.85546875" style="103" customWidth="1"/>
    <col min="1522" max="1522" width="11.28515625" style="103" customWidth="1"/>
    <col min="1523" max="1523" width="13.140625" style="103" customWidth="1"/>
    <col min="1524" max="1524" width="9.7109375" style="103" customWidth="1"/>
    <col min="1525" max="1525" width="12.5703125" style="103" customWidth="1"/>
    <col min="1526" max="1526" width="9.140625" style="103"/>
    <col min="1527" max="1527" width="13.140625" style="103" customWidth="1"/>
    <col min="1528" max="1774" width="9.140625" style="103"/>
    <col min="1775" max="1775" width="35.85546875" style="103" customWidth="1"/>
    <col min="1776" max="1776" width="14" style="103" customWidth="1"/>
    <col min="1777" max="1777" width="10.85546875" style="103" customWidth="1"/>
    <col min="1778" max="1778" width="11.28515625" style="103" customWidth="1"/>
    <col min="1779" max="1779" width="13.140625" style="103" customWidth="1"/>
    <col min="1780" max="1780" width="9.7109375" style="103" customWidth="1"/>
    <col min="1781" max="1781" width="12.5703125" style="103" customWidth="1"/>
    <col min="1782" max="1782" width="9.140625" style="103"/>
    <col min="1783" max="1783" width="13.140625" style="103" customWidth="1"/>
    <col min="1784" max="2030" width="9.140625" style="103"/>
    <col min="2031" max="2031" width="35.85546875" style="103" customWidth="1"/>
    <col min="2032" max="2032" width="14" style="103" customWidth="1"/>
    <col min="2033" max="2033" width="10.85546875" style="103" customWidth="1"/>
    <col min="2034" max="2034" width="11.28515625" style="103" customWidth="1"/>
    <col min="2035" max="2035" width="13.140625" style="103" customWidth="1"/>
    <col min="2036" max="2036" width="9.7109375" style="103" customWidth="1"/>
    <col min="2037" max="2037" width="12.5703125" style="103" customWidth="1"/>
    <col min="2038" max="2038" width="9.140625" style="103"/>
    <col min="2039" max="2039" width="13.140625" style="103" customWidth="1"/>
    <col min="2040" max="2286" width="9.140625" style="103"/>
    <col min="2287" max="2287" width="35.85546875" style="103" customWidth="1"/>
    <col min="2288" max="2288" width="14" style="103" customWidth="1"/>
    <col min="2289" max="2289" width="10.85546875" style="103" customWidth="1"/>
    <col min="2290" max="2290" width="11.28515625" style="103" customWidth="1"/>
    <col min="2291" max="2291" width="13.140625" style="103" customWidth="1"/>
    <col min="2292" max="2292" width="9.7109375" style="103" customWidth="1"/>
    <col min="2293" max="2293" width="12.5703125" style="103" customWidth="1"/>
    <col min="2294" max="2294" width="9.140625" style="103"/>
    <col min="2295" max="2295" width="13.140625" style="103" customWidth="1"/>
    <col min="2296" max="2542" width="9.140625" style="103"/>
    <col min="2543" max="2543" width="35.85546875" style="103" customWidth="1"/>
    <col min="2544" max="2544" width="14" style="103" customWidth="1"/>
    <col min="2545" max="2545" width="10.85546875" style="103" customWidth="1"/>
    <col min="2546" max="2546" width="11.28515625" style="103" customWidth="1"/>
    <col min="2547" max="2547" width="13.140625" style="103" customWidth="1"/>
    <col min="2548" max="2548" width="9.7109375" style="103" customWidth="1"/>
    <col min="2549" max="2549" width="12.5703125" style="103" customWidth="1"/>
    <col min="2550" max="2550" width="9.140625" style="103"/>
    <col min="2551" max="2551" width="13.140625" style="103" customWidth="1"/>
    <col min="2552" max="2798" width="9.140625" style="103"/>
    <col min="2799" max="2799" width="35.85546875" style="103" customWidth="1"/>
    <col min="2800" max="2800" width="14" style="103" customWidth="1"/>
    <col min="2801" max="2801" width="10.85546875" style="103" customWidth="1"/>
    <col min="2802" max="2802" width="11.28515625" style="103" customWidth="1"/>
    <col min="2803" max="2803" width="13.140625" style="103" customWidth="1"/>
    <col min="2804" max="2804" width="9.7109375" style="103" customWidth="1"/>
    <col min="2805" max="2805" width="12.5703125" style="103" customWidth="1"/>
    <col min="2806" max="2806" width="9.140625" style="103"/>
    <col min="2807" max="2807" width="13.140625" style="103" customWidth="1"/>
    <col min="2808" max="3054" width="9.140625" style="103"/>
    <col min="3055" max="3055" width="35.85546875" style="103" customWidth="1"/>
    <col min="3056" max="3056" width="14" style="103" customWidth="1"/>
    <col min="3057" max="3057" width="10.85546875" style="103" customWidth="1"/>
    <col min="3058" max="3058" width="11.28515625" style="103" customWidth="1"/>
    <col min="3059" max="3059" width="13.140625" style="103" customWidth="1"/>
    <col min="3060" max="3060" width="9.7109375" style="103" customWidth="1"/>
    <col min="3061" max="3061" width="12.5703125" style="103" customWidth="1"/>
    <col min="3062" max="3062" width="9.140625" style="103"/>
    <col min="3063" max="3063" width="13.140625" style="103" customWidth="1"/>
    <col min="3064" max="3310" width="9.140625" style="103"/>
    <col min="3311" max="3311" width="35.85546875" style="103" customWidth="1"/>
    <col min="3312" max="3312" width="14" style="103" customWidth="1"/>
    <col min="3313" max="3313" width="10.85546875" style="103" customWidth="1"/>
    <col min="3314" max="3314" width="11.28515625" style="103" customWidth="1"/>
    <col min="3315" max="3315" width="13.140625" style="103" customWidth="1"/>
    <col min="3316" max="3316" width="9.7109375" style="103" customWidth="1"/>
    <col min="3317" max="3317" width="12.5703125" style="103" customWidth="1"/>
    <col min="3318" max="3318" width="9.140625" style="103"/>
    <col min="3319" max="3319" width="13.140625" style="103" customWidth="1"/>
    <col min="3320" max="3566" width="9.140625" style="103"/>
    <col min="3567" max="3567" width="35.85546875" style="103" customWidth="1"/>
    <col min="3568" max="3568" width="14" style="103" customWidth="1"/>
    <col min="3569" max="3569" width="10.85546875" style="103" customWidth="1"/>
    <col min="3570" max="3570" width="11.28515625" style="103" customWidth="1"/>
    <col min="3571" max="3571" width="13.140625" style="103" customWidth="1"/>
    <col min="3572" max="3572" width="9.7109375" style="103" customWidth="1"/>
    <col min="3573" max="3573" width="12.5703125" style="103" customWidth="1"/>
    <col min="3574" max="3574" width="9.140625" style="103"/>
    <col min="3575" max="3575" width="13.140625" style="103" customWidth="1"/>
    <col min="3576" max="3822" width="9.140625" style="103"/>
    <col min="3823" max="3823" width="35.85546875" style="103" customWidth="1"/>
    <col min="3824" max="3824" width="14" style="103" customWidth="1"/>
    <col min="3825" max="3825" width="10.85546875" style="103" customWidth="1"/>
    <col min="3826" max="3826" width="11.28515625" style="103" customWidth="1"/>
    <col min="3827" max="3827" width="13.140625" style="103" customWidth="1"/>
    <col min="3828" max="3828" width="9.7109375" style="103" customWidth="1"/>
    <col min="3829" max="3829" width="12.5703125" style="103" customWidth="1"/>
    <col min="3830" max="3830" width="9.140625" style="103"/>
    <col min="3831" max="3831" width="13.140625" style="103" customWidth="1"/>
    <col min="3832" max="4078" width="9.140625" style="103"/>
    <col min="4079" max="4079" width="35.85546875" style="103" customWidth="1"/>
    <col min="4080" max="4080" width="14" style="103" customWidth="1"/>
    <col min="4081" max="4081" width="10.85546875" style="103" customWidth="1"/>
    <col min="4082" max="4082" width="11.28515625" style="103" customWidth="1"/>
    <col min="4083" max="4083" width="13.140625" style="103" customWidth="1"/>
    <col min="4084" max="4084" width="9.7109375" style="103" customWidth="1"/>
    <col min="4085" max="4085" width="12.5703125" style="103" customWidth="1"/>
    <col min="4086" max="4086" width="9.140625" style="103"/>
    <col min="4087" max="4087" width="13.140625" style="103" customWidth="1"/>
    <col min="4088" max="4334" width="9.140625" style="103"/>
    <col min="4335" max="4335" width="35.85546875" style="103" customWidth="1"/>
    <col min="4336" max="4336" width="14" style="103" customWidth="1"/>
    <col min="4337" max="4337" width="10.85546875" style="103" customWidth="1"/>
    <col min="4338" max="4338" width="11.28515625" style="103" customWidth="1"/>
    <col min="4339" max="4339" width="13.140625" style="103" customWidth="1"/>
    <col min="4340" max="4340" width="9.7109375" style="103" customWidth="1"/>
    <col min="4341" max="4341" width="12.5703125" style="103" customWidth="1"/>
    <col min="4342" max="4342" width="9.140625" style="103"/>
    <col min="4343" max="4343" width="13.140625" style="103" customWidth="1"/>
    <col min="4344" max="4590" width="9.140625" style="103"/>
    <col min="4591" max="4591" width="35.85546875" style="103" customWidth="1"/>
    <col min="4592" max="4592" width="14" style="103" customWidth="1"/>
    <col min="4593" max="4593" width="10.85546875" style="103" customWidth="1"/>
    <col min="4594" max="4594" width="11.28515625" style="103" customWidth="1"/>
    <col min="4595" max="4595" width="13.140625" style="103" customWidth="1"/>
    <col min="4596" max="4596" width="9.7109375" style="103" customWidth="1"/>
    <col min="4597" max="4597" width="12.5703125" style="103" customWidth="1"/>
    <col min="4598" max="4598" width="9.140625" style="103"/>
    <col min="4599" max="4599" width="13.140625" style="103" customWidth="1"/>
    <col min="4600" max="4846" width="9.140625" style="103"/>
    <col min="4847" max="4847" width="35.85546875" style="103" customWidth="1"/>
    <col min="4848" max="4848" width="14" style="103" customWidth="1"/>
    <col min="4849" max="4849" width="10.85546875" style="103" customWidth="1"/>
    <col min="4850" max="4850" width="11.28515625" style="103" customWidth="1"/>
    <col min="4851" max="4851" width="13.140625" style="103" customWidth="1"/>
    <col min="4852" max="4852" width="9.7109375" style="103" customWidth="1"/>
    <col min="4853" max="4853" width="12.5703125" style="103" customWidth="1"/>
    <col min="4854" max="4854" width="9.140625" style="103"/>
    <col min="4855" max="4855" width="13.140625" style="103" customWidth="1"/>
    <col min="4856" max="5102" width="9.140625" style="103"/>
    <col min="5103" max="5103" width="35.85546875" style="103" customWidth="1"/>
    <col min="5104" max="5104" width="14" style="103" customWidth="1"/>
    <col min="5105" max="5105" width="10.85546875" style="103" customWidth="1"/>
    <col min="5106" max="5106" width="11.28515625" style="103" customWidth="1"/>
    <col min="5107" max="5107" width="13.140625" style="103" customWidth="1"/>
    <col min="5108" max="5108" width="9.7109375" style="103" customWidth="1"/>
    <col min="5109" max="5109" width="12.5703125" style="103" customWidth="1"/>
    <col min="5110" max="5110" width="9.140625" style="103"/>
    <col min="5111" max="5111" width="13.140625" style="103" customWidth="1"/>
    <col min="5112" max="5358" width="9.140625" style="103"/>
    <col min="5359" max="5359" width="35.85546875" style="103" customWidth="1"/>
    <col min="5360" max="5360" width="14" style="103" customWidth="1"/>
    <col min="5361" max="5361" width="10.85546875" style="103" customWidth="1"/>
    <col min="5362" max="5362" width="11.28515625" style="103" customWidth="1"/>
    <col min="5363" max="5363" width="13.140625" style="103" customWidth="1"/>
    <col min="5364" max="5364" width="9.7109375" style="103" customWidth="1"/>
    <col min="5365" max="5365" width="12.5703125" style="103" customWidth="1"/>
    <col min="5366" max="5366" width="9.140625" style="103"/>
    <col min="5367" max="5367" width="13.140625" style="103" customWidth="1"/>
    <col min="5368" max="5614" width="9.140625" style="103"/>
    <col min="5615" max="5615" width="35.85546875" style="103" customWidth="1"/>
    <col min="5616" max="5616" width="14" style="103" customWidth="1"/>
    <col min="5617" max="5617" width="10.85546875" style="103" customWidth="1"/>
    <col min="5618" max="5618" width="11.28515625" style="103" customWidth="1"/>
    <col min="5619" max="5619" width="13.140625" style="103" customWidth="1"/>
    <col min="5620" max="5620" width="9.7109375" style="103" customWidth="1"/>
    <col min="5621" max="5621" width="12.5703125" style="103" customWidth="1"/>
    <col min="5622" max="5622" width="9.140625" style="103"/>
    <col min="5623" max="5623" width="13.140625" style="103" customWidth="1"/>
    <col min="5624" max="5870" width="9.140625" style="103"/>
    <col min="5871" max="5871" width="35.85546875" style="103" customWidth="1"/>
    <col min="5872" max="5872" width="14" style="103" customWidth="1"/>
    <col min="5873" max="5873" width="10.85546875" style="103" customWidth="1"/>
    <col min="5874" max="5874" width="11.28515625" style="103" customWidth="1"/>
    <col min="5875" max="5875" width="13.140625" style="103" customWidth="1"/>
    <col min="5876" max="5876" width="9.7109375" style="103" customWidth="1"/>
    <col min="5877" max="5877" width="12.5703125" style="103" customWidth="1"/>
    <col min="5878" max="5878" width="9.140625" style="103"/>
    <col min="5879" max="5879" width="13.140625" style="103" customWidth="1"/>
    <col min="5880" max="6126" width="9.140625" style="103"/>
    <col min="6127" max="6127" width="35.85546875" style="103" customWidth="1"/>
    <col min="6128" max="6128" width="14" style="103" customWidth="1"/>
    <col min="6129" max="6129" width="10.85546875" style="103" customWidth="1"/>
    <col min="6130" max="6130" width="11.28515625" style="103" customWidth="1"/>
    <col min="6131" max="6131" width="13.140625" style="103" customWidth="1"/>
    <col min="6132" max="6132" width="9.7109375" style="103" customWidth="1"/>
    <col min="6133" max="6133" width="12.5703125" style="103" customWidth="1"/>
    <col min="6134" max="6134" width="9.140625" style="103"/>
    <col min="6135" max="6135" width="13.140625" style="103" customWidth="1"/>
    <col min="6136" max="6382" width="9.140625" style="103"/>
    <col min="6383" max="6383" width="35.85546875" style="103" customWidth="1"/>
    <col min="6384" max="6384" width="14" style="103" customWidth="1"/>
    <col min="6385" max="6385" width="10.85546875" style="103" customWidth="1"/>
    <col min="6386" max="6386" width="11.28515625" style="103" customWidth="1"/>
    <col min="6387" max="6387" width="13.140625" style="103" customWidth="1"/>
    <col min="6388" max="6388" width="9.7109375" style="103" customWidth="1"/>
    <col min="6389" max="6389" width="12.5703125" style="103" customWidth="1"/>
    <col min="6390" max="6390" width="9.140625" style="103"/>
    <col min="6391" max="6391" width="13.140625" style="103" customWidth="1"/>
    <col min="6392" max="6638" width="9.140625" style="103"/>
    <col min="6639" max="6639" width="35.85546875" style="103" customWidth="1"/>
    <col min="6640" max="6640" width="14" style="103" customWidth="1"/>
    <col min="6641" max="6641" width="10.85546875" style="103" customWidth="1"/>
    <col min="6642" max="6642" width="11.28515625" style="103" customWidth="1"/>
    <col min="6643" max="6643" width="13.140625" style="103" customWidth="1"/>
    <col min="6644" max="6644" width="9.7109375" style="103" customWidth="1"/>
    <col min="6645" max="6645" width="12.5703125" style="103" customWidth="1"/>
    <col min="6646" max="6646" width="9.140625" style="103"/>
    <col min="6647" max="6647" width="13.140625" style="103" customWidth="1"/>
    <col min="6648" max="6894" width="9.140625" style="103"/>
    <col min="6895" max="6895" width="35.85546875" style="103" customWidth="1"/>
    <col min="6896" max="6896" width="14" style="103" customWidth="1"/>
    <col min="6897" max="6897" width="10.85546875" style="103" customWidth="1"/>
    <col min="6898" max="6898" width="11.28515625" style="103" customWidth="1"/>
    <col min="6899" max="6899" width="13.140625" style="103" customWidth="1"/>
    <col min="6900" max="6900" width="9.7109375" style="103" customWidth="1"/>
    <col min="6901" max="6901" width="12.5703125" style="103" customWidth="1"/>
    <col min="6902" max="6902" width="9.140625" style="103"/>
    <col min="6903" max="6903" width="13.140625" style="103" customWidth="1"/>
    <col min="6904" max="7150" width="9.140625" style="103"/>
    <col min="7151" max="7151" width="35.85546875" style="103" customWidth="1"/>
    <col min="7152" max="7152" width="14" style="103" customWidth="1"/>
    <col min="7153" max="7153" width="10.85546875" style="103" customWidth="1"/>
    <col min="7154" max="7154" width="11.28515625" style="103" customWidth="1"/>
    <col min="7155" max="7155" width="13.140625" style="103" customWidth="1"/>
    <col min="7156" max="7156" width="9.7109375" style="103" customWidth="1"/>
    <col min="7157" max="7157" width="12.5703125" style="103" customWidth="1"/>
    <col min="7158" max="7158" width="9.140625" style="103"/>
    <col min="7159" max="7159" width="13.140625" style="103" customWidth="1"/>
    <col min="7160" max="7406" width="9.140625" style="103"/>
    <col min="7407" max="7407" width="35.85546875" style="103" customWidth="1"/>
    <col min="7408" max="7408" width="14" style="103" customWidth="1"/>
    <col min="7409" max="7409" width="10.85546875" style="103" customWidth="1"/>
    <col min="7410" max="7410" width="11.28515625" style="103" customWidth="1"/>
    <col min="7411" max="7411" width="13.140625" style="103" customWidth="1"/>
    <col min="7412" max="7412" width="9.7109375" style="103" customWidth="1"/>
    <col min="7413" max="7413" width="12.5703125" style="103" customWidth="1"/>
    <col min="7414" max="7414" width="9.140625" style="103"/>
    <col min="7415" max="7415" width="13.140625" style="103" customWidth="1"/>
    <col min="7416" max="7662" width="9.140625" style="103"/>
    <col min="7663" max="7663" width="35.85546875" style="103" customWidth="1"/>
    <col min="7664" max="7664" width="14" style="103" customWidth="1"/>
    <col min="7665" max="7665" width="10.85546875" style="103" customWidth="1"/>
    <col min="7666" max="7666" width="11.28515625" style="103" customWidth="1"/>
    <col min="7667" max="7667" width="13.140625" style="103" customWidth="1"/>
    <col min="7668" max="7668" width="9.7109375" style="103" customWidth="1"/>
    <col min="7669" max="7669" width="12.5703125" style="103" customWidth="1"/>
    <col min="7670" max="7670" width="9.140625" style="103"/>
    <col min="7671" max="7671" width="13.140625" style="103" customWidth="1"/>
    <col min="7672" max="7918" width="9.140625" style="103"/>
    <col min="7919" max="7919" width="35.85546875" style="103" customWidth="1"/>
    <col min="7920" max="7920" width="14" style="103" customWidth="1"/>
    <col min="7921" max="7921" width="10.85546875" style="103" customWidth="1"/>
    <col min="7922" max="7922" width="11.28515625" style="103" customWidth="1"/>
    <col min="7923" max="7923" width="13.140625" style="103" customWidth="1"/>
    <col min="7924" max="7924" width="9.7109375" style="103" customWidth="1"/>
    <col min="7925" max="7925" width="12.5703125" style="103" customWidth="1"/>
    <col min="7926" max="7926" width="9.140625" style="103"/>
    <col min="7927" max="7927" width="13.140625" style="103" customWidth="1"/>
    <col min="7928" max="8174" width="9.140625" style="103"/>
    <col min="8175" max="8175" width="35.85546875" style="103" customWidth="1"/>
    <col min="8176" max="8176" width="14" style="103" customWidth="1"/>
    <col min="8177" max="8177" width="10.85546875" style="103" customWidth="1"/>
    <col min="8178" max="8178" width="11.28515625" style="103" customWidth="1"/>
    <col min="8179" max="8179" width="13.140625" style="103" customWidth="1"/>
    <col min="8180" max="8180" width="9.7109375" style="103" customWidth="1"/>
    <col min="8181" max="8181" width="12.5703125" style="103" customWidth="1"/>
    <col min="8182" max="8182" width="9.140625" style="103"/>
    <col min="8183" max="8183" width="13.140625" style="103" customWidth="1"/>
    <col min="8184" max="8430" width="9.140625" style="103"/>
    <col min="8431" max="8431" width="35.85546875" style="103" customWidth="1"/>
    <col min="8432" max="8432" width="14" style="103" customWidth="1"/>
    <col min="8433" max="8433" width="10.85546875" style="103" customWidth="1"/>
    <col min="8434" max="8434" width="11.28515625" style="103" customWidth="1"/>
    <col min="8435" max="8435" width="13.140625" style="103" customWidth="1"/>
    <col min="8436" max="8436" width="9.7109375" style="103" customWidth="1"/>
    <col min="8437" max="8437" width="12.5703125" style="103" customWidth="1"/>
    <col min="8438" max="8438" width="9.140625" style="103"/>
    <col min="8439" max="8439" width="13.140625" style="103" customWidth="1"/>
    <col min="8440" max="8686" width="9.140625" style="103"/>
    <col min="8687" max="8687" width="35.85546875" style="103" customWidth="1"/>
    <col min="8688" max="8688" width="14" style="103" customWidth="1"/>
    <col min="8689" max="8689" width="10.85546875" style="103" customWidth="1"/>
    <col min="8690" max="8690" width="11.28515625" style="103" customWidth="1"/>
    <col min="8691" max="8691" width="13.140625" style="103" customWidth="1"/>
    <col min="8692" max="8692" width="9.7109375" style="103" customWidth="1"/>
    <col min="8693" max="8693" width="12.5703125" style="103" customWidth="1"/>
    <col min="8694" max="8694" width="9.140625" style="103"/>
    <col min="8695" max="8695" width="13.140625" style="103" customWidth="1"/>
    <col min="8696" max="8942" width="9.140625" style="103"/>
    <col min="8943" max="8943" width="35.85546875" style="103" customWidth="1"/>
    <col min="8944" max="8944" width="14" style="103" customWidth="1"/>
    <col min="8945" max="8945" width="10.85546875" style="103" customWidth="1"/>
    <col min="8946" max="8946" width="11.28515625" style="103" customWidth="1"/>
    <col min="8947" max="8947" width="13.140625" style="103" customWidth="1"/>
    <col min="8948" max="8948" width="9.7109375" style="103" customWidth="1"/>
    <col min="8949" max="8949" width="12.5703125" style="103" customWidth="1"/>
    <col min="8950" max="8950" width="9.140625" style="103"/>
    <col min="8951" max="8951" width="13.140625" style="103" customWidth="1"/>
    <col min="8952" max="9198" width="9.140625" style="103"/>
    <col min="9199" max="9199" width="35.85546875" style="103" customWidth="1"/>
    <col min="9200" max="9200" width="14" style="103" customWidth="1"/>
    <col min="9201" max="9201" width="10.85546875" style="103" customWidth="1"/>
    <col min="9202" max="9202" width="11.28515625" style="103" customWidth="1"/>
    <col min="9203" max="9203" width="13.140625" style="103" customWidth="1"/>
    <col min="9204" max="9204" width="9.7109375" style="103" customWidth="1"/>
    <col min="9205" max="9205" width="12.5703125" style="103" customWidth="1"/>
    <col min="9206" max="9206" width="9.140625" style="103"/>
    <col min="9207" max="9207" width="13.140625" style="103" customWidth="1"/>
    <col min="9208" max="9454" width="9.140625" style="103"/>
    <col min="9455" max="9455" width="35.85546875" style="103" customWidth="1"/>
    <col min="9456" max="9456" width="14" style="103" customWidth="1"/>
    <col min="9457" max="9457" width="10.85546875" style="103" customWidth="1"/>
    <col min="9458" max="9458" width="11.28515625" style="103" customWidth="1"/>
    <col min="9459" max="9459" width="13.140625" style="103" customWidth="1"/>
    <col min="9460" max="9460" width="9.7109375" style="103" customWidth="1"/>
    <col min="9461" max="9461" width="12.5703125" style="103" customWidth="1"/>
    <col min="9462" max="9462" width="9.140625" style="103"/>
    <col min="9463" max="9463" width="13.140625" style="103" customWidth="1"/>
    <col min="9464" max="9710" width="9.140625" style="103"/>
    <col min="9711" max="9711" width="35.85546875" style="103" customWidth="1"/>
    <col min="9712" max="9712" width="14" style="103" customWidth="1"/>
    <col min="9713" max="9713" width="10.85546875" style="103" customWidth="1"/>
    <col min="9714" max="9714" width="11.28515625" style="103" customWidth="1"/>
    <col min="9715" max="9715" width="13.140625" style="103" customWidth="1"/>
    <col min="9716" max="9716" width="9.7109375" style="103" customWidth="1"/>
    <col min="9717" max="9717" width="12.5703125" style="103" customWidth="1"/>
    <col min="9718" max="9718" width="9.140625" style="103"/>
    <col min="9719" max="9719" width="13.140625" style="103" customWidth="1"/>
    <col min="9720" max="9966" width="9.140625" style="103"/>
    <col min="9967" max="9967" width="35.85546875" style="103" customWidth="1"/>
    <col min="9968" max="9968" width="14" style="103" customWidth="1"/>
    <col min="9969" max="9969" width="10.85546875" style="103" customWidth="1"/>
    <col min="9970" max="9970" width="11.28515625" style="103" customWidth="1"/>
    <col min="9971" max="9971" width="13.140625" style="103" customWidth="1"/>
    <col min="9972" max="9972" width="9.7109375" style="103" customWidth="1"/>
    <col min="9973" max="9973" width="12.5703125" style="103" customWidth="1"/>
    <col min="9974" max="9974" width="9.140625" style="103"/>
    <col min="9975" max="9975" width="13.140625" style="103" customWidth="1"/>
    <col min="9976" max="10222" width="9.140625" style="103"/>
    <col min="10223" max="10223" width="35.85546875" style="103" customWidth="1"/>
    <col min="10224" max="10224" width="14" style="103" customWidth="1"/>
    <col min="10225" max="10225" width="10.85546875" style="103" customWidth="1"/>
    <col min="10226" max="10226" width="11.28515625" style="103" customWidth="1"/>
    <col min="10227" max="10227" width="13.140625" style="103" customWidth="1"/>
    <col min="10228" max="10228" width="9.7109375" style="103" customWidth="1"/>
    <col min="10229" max="10229" width="12.5703125" style="103" customWidth="1"/>
    <col min="10230" max="10230" width="9.140625" style="103"/>
    <col min="10231" max="10231" width="13.140625" style="103" customWidth="1"/>
    <col min="10232" max="10478" width="9.140625" style="103"/>
    <col min="10479" max="10479" width="35.85546875" style="103" customWidth="1"/>
    <col min="10480" max="10480" width="14" style="103" customWidth="1"/>
    <col min="10481" max="10481" width="10.85546875" style="103" customWidth="1"/>
    <col min="10482" max="10482" width="11.28515625" style="103" customWidth="1"/>
    <col min="10483" max="10483" width="13.140625" style="103" customWidth="1"/>
    <col min="10484" max="10484" width="9.7109375" style="103" customWidth="1"/>
    <col min="10485" max="10485" width="12.5703125" style="103" customWidth="1"/>
    <col min="10486" max="10486" width="9.140625" style="103"/>
    <col min="10487" max="10487" width="13.140625" style="103" customWidth="1"/>
    <col min="10488" max="10734" width="9.140625" style="103"/>
    <col min="10735" max="10735" width="35.85546875" style="103" customWidth="1"/>
    <col min="10736" max="10736" width="14" style="103" customWidth="1"/>
    <col min="10737" max="10737" width="10.85546875" style="103" customWidth="1"/>
    <col min="10738" max="10738" width="11.28515625" style="103" customWidth="1"/>
    <col min="10739" max="10739" width="13.140625" style="103" customWidth="1"/>
    <col min="10740" max="10740" width="9.7109375" style="103" customWidth="1"/>
    <col min="10741" max="10741" width="12.5703125" style="103" customWidth="1"/>
    <col min="10742" max="10742" width="9.140625" style="103"/>
    <col min="10743" max="10743" width="13.140625" style="103" customWidth="1"/>
    <col min="10744" max="10990" width="9.140625" style="103"/>
    <col min="10991" max="10991" width="35.85546875" style="103" customWidth="1"/>
    <col min="10992" max="10992" width="14" style="103" customWidth="1"/>
    <col min="10993" max="10993" width="10.85546875" style="103" customWidth="1"/>
    <col min="10994" max="10994" width="11.28515625" style="103" customWidth="1"/>
    <col min="10995" max="10995" width="13.140625" style="103" customWidth="1"/>
    <col min="10996" max="10996" width="9.7109375" style="103" customWidth="1"/>
    <col min="10997" max="10997" width="12.5703125" style="103" customWidth="1"/>
    <col min="10998" max="10998" width="9.140625" style="103"/>
    <col min="10999" max="10999" width="13.140625" style="103" customWidth="1"/>
    <col min="11000" max="11246" width="9.140625" style="103"/>
    <col min="11247" max="11247" width="35.85546875" style="103" customWidth="1"/>
    <col min="11248" max="11248" width="14" style="103" customWidth="1"/>
    <col min="11249" max="11249" width="10.85546875" style="103" customWidth="1"/>
    <col min="11250" max="11250" width="11.28515625" style="103" customWidth="1"/>
    <col min="11251" max="11251" width="13.140625" style="103" customWidth="1"/>
    <col min="11252" max="11252" width="9.7109375" style="103" customWidth="1"/>
    <col min="11253" max="11253" width="12.5703125" style="103" customWidth="1"/>
    <col min="11254" max="11254" width="9.140625" style="103"/>
    <col min="11255" max="11255" width="13.140625" style="103" customWidth="1"/>
    <col min="11256" max="11502" width="9.140625" style="103"/>
    <col min="11503" max="11503" width="35.85546875" style="103" customWidth="1"/>
    <col min="11504" max="11504" width="14" style="103" customWidth="1"/>
    <col min="11505" max="11505" width="10.85546875" style="103" customWidth="1"/>
    <col min="11506" max="11506" width="11.28515625" style="103" customWidth="1"/>
    <col min="11507" max="11507" width="13.140625" style="103" customWidth="1"/>
    <col min="11508" max="11508" width="9.7109375" style="103" customWidth="1"/>
    <col min="11509" max="11509" width="12.5703125" style="103" customWidth="1"/>
    <col min="11510" max="11510" width="9.140625" style="103"/>
    <col min="11511" max="11511" width="13.140625" style="103" customWidth="1"/>
    <col min="11512" max="11758" width="9.140625" style="103"/>
    <col min="11759" max="11759" width="35.85546875" style="103" customWidth="1"/>
    <col min="11760" max="11760" width="14" style="103" customWidth="1"/>
    <col min="11761" max="11761" width="10.85546875" style="103" customWidth="1"/>
    <col min="11762" max="11762" width="11.28515625" style="103" customWidth="1"/>
    <col min="11763" max="11763" width="13.140625" style="103" customWidth="1"/>
    <col min="11764" max="11764" width="9.7109375" style="103" customWidth="1"/>
    <col min="11765" max="11765" width="12.5703125" style="103" customWidth="1"/>
    <col min="11766" max="11766" width="9.140625" style="103"/>
    <col min="11767" max="11767" width="13.140625" style="103" customWidth="1"/>
    <col min="11768" max="12014" width="9.140625" style="103"/>
    <col min="12015" max="12015" width="35.85546875" style="103" customWidth="1"/>
    <col min="12016" max="12016" width="14" style="103" customWidth="1"/>
    <col min="12017" max="12017" width="10.85546875" style="103" customWidth="1"/>
    <col min="12018" max="12018" width="11.28515625" style="103" customWidth="1"/>
    <col min="12019" max="12019" width="13.140625" style="103" customWidth="1"/>
    <col min="12020" max="12020" width="9.7109375" style="103" customWidth="1"/>
    <col min="12021" max="12021" width="12.5703125" style="103" customWidth="1"/>
    <col min="12022" max="12022" width="9.140625" style="103"/>
    <col min="12023" max="12023" width="13.140625" style="103" customWidth="1"/>
    <col min="12024" max="12270" width="9.140625" style="103"/>
    <col min="12271" max="12271" width="35.85546875" style="103" customWidth="1"/>
    <col min="12272" max="12272" width="14" style="103" customWidth="1"/>
    <col min="12273" max="12273" width="10.85546875" style="103" customWidth="1"/>
    <col min="12274" max="12274" width="11.28515625" style="103" customWidth="1"/>
    <col min="12275" max="12275" width="13.140625" style="103" customWidth="1"/>
    <col min="12276" max="12276" width="9.7109375" style="103" customWidth="1"/>
    <col min="12277" max="12277" width="12.5703125" style="103" customWidth="1"/>
    <col min="12278" max="12278" width="9.140625" style="103"/>
    <col min="12279" max="12279" width="13.140625" style="103" customWidth="1"/>
    <col min="12280" max="12526" width="9.140625" style="103"/>
    <col min="12527" max="12527" width="35.85546875" style="103" customWidth="1"/>
    <col min="12528" max="12528" width="14" style="103" customWidth="1"/>
    <col min="12529" max="12529" width="10.85546875" style="103" customWidth="1"/>
    <col min="12530" max="12530" width="11.28515625" style="103" customWidth="1"/>
    <col min="12531" max="12531" width="13.140625" style="103" customWidth="1"/>
    <col min="12532" max="12532" width="9.7109375" style="103" customWidth="1"/>
    <col min="12533" max="12533" width="12.5703125" style="103" customWidth="1"/>
    <col min="12534" max="12534" width="9.140625" style="103"/>
    <col min="12535" max="12535" width="13.140625" style="103" customWidth="1"/>
    <col min="12536" max="12782" width="9.140625" style="103"/>
    <col min="12783" max="12783" width="35.85546875" style="103" customWidth="1"/>
    <col min="12784" max="12784" width="14" style="103" customWidth="1"/>
    <col min="12785" max="12785" width="10.85546875" style="103" customWidth="1"/>
    <col min="12786" max="12786" width="11.28515625" style="103" customWidth="1"/>
    <col min="12787" max="12787" width="13.140625" style="103" customWidth="1"/>
    <col min="12788" max="12788" width="9.7109375" style="103" customWidth="1"/>
    <col min="12789" max="12789" width="12.5703125" style="103" customWidth="1"/>
    <col min="12790" max="12790" width="9.140625" style="103"/>
    <col min="12791" max="12791" width="13.140625" style="103" customWidth="1"/>
    <col min="12792" max="13038" width="9.140625" style="103"/>
    <col min="13039" max="13039" width="35.85546875" style="103" customWidth="1"/>
    <col min="13040" max="13040" width="14" style="103" customWidth="1"/>
    <col min="13041" max="13041" width="10.85546875" style="103" customWidth="1"/>
    <col min="13042" max="13042" width="11.28515625" style="103" customWidth="1"/>
    <col min="13043" max="13043" width="13.140625" style="103" customWidth="1"/>
    <col min="13044" max="13044" width="9.7109375" style="103" customWidth="1"/>
    <col min="13045" max="13045" width="12.5703125" style="103" customWidth="1"/>
    <col min="13046" max="13046" width="9.140625" style="103"/>
    <col min="13047" max="13047" width="13.140625" style="103" customWidth="1"/>
    <col min="13048" max="13294" width="9.140625" style="103"/>
    <col min="13295" max="13295" width="35.85546875" style="103" customWidth="1"/>
    <col min="13296" max="13296" width="14" style="103" customWidth="1"/>
    <col min="13297" max="13297" width="10.85546875" style="103" customWidth="1"/>
    <col min="13298" max="13298" width="11.28515625" style="103" customWidth="1"/>
    <col min="13299" max="13299" width="13.140625" style="103" customWidth="1"/>
    <col min="13300" max="13300" width="9.7109375" style="103" customWidth="1"/>
    <col min="13301" max="13301" width="12.5703125" style="103" customWidth="1"/>
    <col min="13302" max="13302" width="9.140625" style="103"/>
    <col min="13303" max="13303" width="13.140625" style="103" customWidth="1"/>
    <col min="13304" max="13550" width="9.140625" style="103"/>
    <col min="13551" max="13551" width="35.85546875" style="103" customWidth="1"/>
    <col min="13552" max="13552" width="14" style="103" customWidth="1"/>
    <col min="13553" max="13553" width="10.85546875" style="103" customWidth="1"/>
    <col min="13554" max="13554" width="11.28515625" style="103" customWidth="1"/>
    <col min="13555" max="13555" width="13.140625" style="103" customWidth="1"/>
    <col min="13556" max="13556" width="9.7109375" style="103" customWidth="1"/>
    <col min="13557" max="13557" width="12.5703125" style="103" customWidth="1"/>
    <col min="13558" max="13558" width="9.140625" style="103"/>
    <col min="13559" max="13559" width="13.140625" style="103" customWidth="1"/>
    <col min="13560" max="13806" width="9.140625" style="103"/>
    <col min="13807" max="13807" width="35.85546875" style="103" customWidth="1"/>
    <col min="13808" max="13808" width="14" style="103" customWidth="1"/>
    <col min="13809" max="13809" width="10.85546875" style="103" customWidth="1"/>
    <col min="13810" max="13810" width="11.28515625" style="103" customWidth="1"/>
    <col min="13811" max="13811" width="13.140625" style="103" customWidth="1"/>
    <col min="13812" max="13812" width="9.7109375" style="103" customWidth="1"/>
    <col min="13813" max="13813" width="12.5703125" style="103" customWidth="1"/>
    <col min="13814" max="13814" width="9.140625" style="103"/>
    <col min="13815" max="13815" width="13.140625" style="103" customWidth="1"/>
    <col min="13816" max="14062" width="9.140625" style="103"/>
    <col min="14063" max="14063" width="35.85546875" style="103" customWidth="1"/>
    <col min="14064" max="14064" width="14" style="103" customWidth="1"/>
    <col min="14065" max="14065" width="10.85546875" style="103" customWidth="1"/>
    <col min="14066" max="14066" width="11.28515625" style="103" customWidth="1"/>
    <col min="14067" max="14067" width="13.140625" style="103" customWidth="1"/>
    <col min="14068" max="14068" width="9.7109375" style="103" customWidth="1"/>
    <col min="14069" max="14069" width="12.5703125" style="103" customWidth="1"/>
    <col min="14070" max="14070" width="9.140625" style="103"/>
    <col min="14071" max="14071" width="13.140625" style="103" customWidth="1"/>
    <col min="14072" max="14318" width="9.140625" style="103"/>
    <col min="14319" max="14319" width="35.85546875" style="103" customWidth="1"/>
    <col min="14320" max="14320" width="14" style="103" customWidth="1"/>
    <col min="14321" max="14321" width="10.85546875" style="103" customWidth="1"/>
    <col min="14322" max="14322" width="11.28515625" style="103" customWidth="1"/>
    <col min="14323" max="14323" width="13.140625" style="103" customWidth="1"/>
    <col min="14324" max="14324" width="9.7109375" style="103" customWidth="1"/>
    <col min="14325" max="14325" width="12.5703125" style="103" customWidth="1"/>
    <col min="14326" max="14326" width="9.140625" style="103"/>
    <col min="14327" max="14327" width="13.140625" style="103" customWidth="1"/>
    <col min="14328" max="14574" width="9.140625" style="103"/>
    <col min="14575" max="14575" width="35.85546875" style="103" customWidth="1"/>
    <col min="14576" max="14576" width="14" style="103" customWidth="1"/>
    <col min="14577" max="14577" width="10.85546875" style="103" customWidth="1"/>
    <col min="14578" max="14578" width="11.28515625" style="103" customWidth="1"/>
    <col min="14579" max="14579" width="13.140625" style="103" customWidth="1"/>
    <col min="14580" max="14580" width="9.7109375" style="103" customWidth="1"/>
    <col min="14581" max="14581" width="12.5703125" style="103" customWidth="1"/>
    <col min="14582" max="14582" width="9.140625" style="103"/>
    <col min="14583" max="14583" width="13.140625" style="103" customWidth="1"/>
    <col min="14584" max="14830" width="9.140625" style="103"/>
    <col min="14831" max="14831" width="35.85546875" style="103" customWidth="1"/>
    <col min="14832" max="14832" width="14" style="103" customWidth="1"/>
    <col min="14833" max="14833" width="10.85546875" style="103" customWidth="1"/>
    <col min="14834" max="14834" width="11.28515625" style="103" customWidth="1"/>
    <col min="14835" max="14835" width="13.140625" style="103" customWidth="1"/>
    <col min="14836" max="14836" width="9.7109375" style="103" customWidth="1"/>
    <col min="14837" max="14837" width="12.5703125" style="103" customWidth="1"/>
    <col min="14838" max="14838" width="9.140625" style="103"/>
    <col min="14839" max="14839" width="13.140625" style="103" customWidth="1"/>
    <col min="14840" max="15086" width="9.140625" style="103"/>
    <col min="15087" max="15087" width="35.85546875" style="103" customWidth="1"/>
    <col min="15088" max="15088" width="14" style="103" customWidth="1"/>
    <col min="15089" max="15089" width="10.85546875" style="103" customWidth="1"/>
    <col min="15090" max="15090" width="11.28515625" style="103" customWidth="1"/>
    <col min="15091" max="15091" width="13.140625" style="103" customWidth="1"/>
    <col min="15092" max="15092" width="9.7109375" style="103" customWidth="1"/>
    <col min="15093" max="15093" width="12.5703125" style="103" customWidth="1"/>
    <col min="15094" max="15094" width="9.140625" style="103"/>
    <col min="15095" max="15095" width="13.140625" style="103" customWidth="1"/>
    <col min="15096" max="15342" width="9.140625" style="103"/>
    <col min="15343" max="15343" width="35.85546875" style="103" customWidth="1"/>
    <col min="15344" max="15344" width="14" style="103" customWidth="1"/>
    <col min="15345" max="15345" width="10.85546875" style="103" customWidth="1"/>
    <col min="15346" max="15346" width="11.28515625" style="103" customWidth="1"/>
    <col min="15347" max="15347" width="13.140625" style="103" customWidth="1"/>
    <col min="15348" max="15348" width="9.7109375" style="103" customWidth="1"/>
    <col min="15349" max="15349" width="12.5703125" style="103" customWidth="1"/>
    <col min="15350" max="15350" width="9.140625" style="103"/>
    <col min="15351" max="15351" width="13.140625" style="103" customWidth="1"/>
    <col min="15352" max="15598" width="9.140625" style="103"/>
    <col min="15599" max="15599" width="35.85546875" style="103" customWidth="1"/>
    <col min="15600" max="15600" width="14" style="103" customWidth="1"/>
    <col min="15601" max="15601" width="10.85546875" style="103" customWidth="1"/>
    <col min="15602" max="15602" width="11.28515625" style="103" customWidth="1"/>
    <col min="15603" max="15603" width="13.140625" style="103" customWidth="1"/>
    <col min="15604" max="15604" width="9.7109375" style="103" customWidth="1"/>
    <col min="15605" max="15605" width="12.5703125" style="103" customWidth="1"/>
    <col min="15606" max="15606" width="9.140625" style="103"/>
    <col min="15607" max="15607" width="13.140625" style="103" customWidth="1"/>
    <col min="15608" max="15854" width="9.140625" style="103"/>
    <col min="15855" max="15855" width="35.85546875" style="103" customWidth="1"/>
    <col min="15856" max="15856" width="14" style="103" customWidth="1"/>
    <col min="15857" max="15857" width="10.85546875" style="103" customWidth="1"/>
    <col min="15858" max="15858" width="11.28515625" style="103" customWidth="1"/>
    <col min="15859" max="15859" width="13.140625" style="103" customWidth="1"/>
    <col min="15860" max="15860" width="9.7109375" style="103" customWidth="1"/>
    <col min="15861" max="15861" width="12.5703125" style="103" customWidth="1"/>
    <col min="15862" max="15862" width="9.140625" style="103"/>
    <col min="15863" max="15863" width="13.140625" style="103" customWidth="1"/>
    <col min="15864" max="16110" width="9.140625" style="103"/>
    <col min="16111" max="16111" width="35.85546875" style="103" customWidth="1"/>
    <col min="16112" max="16112" width="14" style="103" customWidth="1"/>
    <col min="16113" max="16113" width="10.85546875" style="103" customWidth="1"/>
    <col min="16114" max="16114" width="11.28515625" style="103" customWidth="1"/>
    <col min="16115" max="16115" width="13.140625" style="103" customWidth="1"/>
    <col min="16116" max="16116" width="9.7109375" style="103" customWidth="1"/>
    <col min="16117" max="16117" width="12.5703125" style="103" customWidth="1"/>
    <col min="16118" max="16118" width="9.140625" style="103"/>
    <col min="16119" max="16119" width="13.140625" style="103" customWidth="1"/>
    <col min="16120" max="16384" width="9.140625" style="103"/>
  </cols>
  <sheetData>
    <row r="1" spans="1:6" x14ac:dyDescent="0.25">
      <c r="A1" s="102" t="s">
        <v>123</v>
      </c>
    </row>
    <row r="3" spans="1:6" s="129" customFormat="1" ht="27.75" x14ac:dyDescent="0.4">
      <c r="A3" s="128" t="s">
        <v>102</v>
      </c>
    </row>
    <row r="4" spans="1:6" ht="30" customHeight="1" x14ac:dyDescent="0.25">
      <c r="A4" s="141" t="s">
        <v>50</v>
      </c>
      <c r="B4" s="134" t="s">
        <v>115</v>
      </c>
      <c r="C4" s="102" t="s">
        <v>122</v>
      </c>
      <c r="D4" s="131" t="s">
        <v>91</v>
      </c>
      <c r="E4" s="134"/>
    </row>
    <row r="5" spans="1:6" x14ac:dyDescent="0.25">
      <c r="A5" s="141"/>
      <c r="B5" s="138"/>
    </row>
    <row r="6" spans="1:6" ht="45" x14ac:dyDescent="0.25">
      <c r="A6" s="139" t="s">
        <v>51</v>
      </c>
    </row>
    <row r="7" spans="1:6" x14ac:dyDescent="0.25">
      <c r="A7" s="104" t="s">
        <v>52</v>
      </c>
    </row>
    <row r="8" spans="1:6" x14ac:dyDescent="0.25">
      <c r="A8" s="105" t="s">
        <v>53</v>
      </c>
      <c r="B8" s="103">
        <v>100</v>
      </c>
      <c r="C8" s="102">
        <v>100</v>
      </c>
      <c r="D8" s="124">
        <f t="shared" ref="D8:D46" si="0">SUM(C8/B8)</f>
        <v>1</v>
      </c>
      <c r="F8" s="124"/>
    </row>
    <row r="9" spans="1:6" x14ac:dyDescent="0.25">
      <c r="A9" s="105" t="s">
        <v>54</v>
      </c>
      <c r="D9" s="124"/>
      <c r="F9" s="124"/>
    </row>
    <row r="10" spans="1:6" x14ac:dyDescent="0.25">
      <c r="A10" s="105" t="s">
        <v>55</v>
      </c>
      <c r="B10" s="103">
        <v>200</v>
      </c>
      <c r="C10" s="102">
        <v>158.34</v>
      </c>
      <c r="D10" s="124">
        <f t="shared" si="0"/>
        <v>0.79170000000000007</v>
      </c>
      <c r="F10" s="124"/>
    </row>
    <row r="11" spans="1:6" x14ac:dyDescent="0.25">
      <c r="A11" s="105" t="s">
        <v>79</v>
      </c>
      <c r="B11" s="103">
        <v>95</v>
      </c>
      <c r="D11" s="124">
        <f t="shared" si="0"/>
        <v>0</v>
      </c>
      <c r="F11" s="124"/>
    </row>
    <row r="12" spans="1:6" x14ac:dyDescent="0.25">
      <c r="A12" s="104" t="s">
        <v>56</v>
      </c>
      <c r="D12" s="124"/>
      <c r="F12" s="124"/>
    </row>
    <row r="13" spans="1:6" x14ac:dyDescent="0.25">
      <c r="A13" s="105" t="s">
        <v>57</v>
      </c>
      <c r="B13" s="103">
        <v>3265</v>
      </c>
      <c r="C13" s="102">
        <v>1617</v>
      </c>
      <c r="D13" s="124">
        <f t="shared" si="0"/>
        <v>0.49525267993874428</v>
      </c>
      <c r="F13" s="124"/>
    </row>
    <row r="14" spans="1:6" x14ac:dyDescent="0.25">
      <c r="A14" s="105" t="s">
        <v>93</v>
      </c>
      <c r="B14" s="103">
        <v>350</v>
      </c>
      <c r="C14" s="102">
        <v>209</v>
      </c>
      <c r="D14" s="124">
        <f t="shared" si="0"/>
        <v>0.5971428571428572</v>
      </c>
      <c r="F14" s="124"/>
    </row>
    <row r="15" spans="1:6" x14ac:dyDescent="0.25">
      <c r="A15" s="105" t="s">
        <v>58</v>
      </c>
      <c r="B15" s="103">
        <v>100</v>
      </c>
      <c r="C15" s="102">
        <v>25</v>
      </c>
      <c r="D15" s="124">
        <f t="shared" si="0"/>
        <v>0.25</v>
      </c>
      <c r="F15" s="124"/>
    </row>
    <row r="16" spans="1:6" x14ac:dyDescent="0.25">
      <c r="A16" s="105" t="s">
        <v>99</v>
      </c>
      <c r="B16" s="103">
        <v>120</v>
      </c>
      <c r="C16" s="102">
        <v>190</v>
      </c>
      <c r="D16" s="124">
        <f t="shared" si="0"/>
        <v>1.5833333333333333</v>
      </c>
      <c r="F16" s="124"/>
    </row>
    <row r="17" spans="1:6" x14ac:dyDescent="0.25">
      <c r="A17" s="105" t="s">
        <v>4</v>
      </c>
      <c r="B17" s="103">
        <v>300</v>
      </c>
      <c r="C17" s="102">
        <v>280</v>
      </c>
      <c r="D17" s="124">
        <f t="shared" si="0"/>
        <v>0.93333333333333335</v>
      </c>
      <c r="F17" s="124"/>
    </row>
    <row r="18" spans="1:6" x14ac:dyDescent="0.25">
      <c r="A18" s="104" t="s">
        <v>59</v>
      </c>
      <c r="D18" s="124"/>
      <c r="F18" s="124"/>
    </row>
    <row r="19" spans="1:6" x14ac:dyDescent="0.25">
      <c r="A19" s="105" t="s">
        <v>60</v>
      </c>
      <c r="B19" s="103">
        <v>4000</v>
      </c>
      <c r="C19" s="102">
        <v>4000</v>
      </c>
      <c r="D19" s="124">
        <f t="shared" si="0"/>
        <v>1</v>
      </c>
      <c r="F19" s="124"/>
    </row>
    <row r="20" spans="1:6" x14ac:dyDescent="0.25">
      <c r="A20" s="104" t="s">
        <v>61</v>
      </c>
      <c r="D20" s="124"/>
      <c r="F20" s="124"/>
    </row>
    <row r="21" spans="1:6" x14ac:dyDescent="0.25">
      <c r="A21" s="105" t="s">
        <v>62</v>
      </c>
      <c r="B21" s="103">
        <v>100</v>
      </c>
      <c r="D21" s="124">
        <f t="shared" si="0"/>
        <v>0</v>
      </c>
      <c r="F21" s="124"/>
    </row>
    <row r="22" spans="1:6" x14ac:dyDescent="0.25">
      <c r="A22" s="105" t="s">
        <v>63</v>
      </c>
      <c r="B22" s="103">
        <v>150</v>
      </c>
      <c r="C22" s="102">
        <v>48</v>
      </c>
      <c r="D22" s="124">
        <f t="shared" si="0"/>
        <v>0.32</v>
      </c>
      <c r="F22" s="124"/>
    </row>
    <row r="23" spans="1:6" x14ac:dyDescent="0.25">
      <c r="A23" s="104" t="s">
        <v>64</v>
      </c>
      <c r="D23" s="124"/>
      <c r="F23" s="124"/>
    </row>
    <row r="24" spans="1:6" ht="28.5" x14ac:dyDescent="0.25">
      <c r="A24" s="105" t="s">
        <v>65</v>
      </c>
      <c r="B24" s="103">
        <v>200</v>
      </c>
      <c r="D24" s="124">
        <f t="shared" si="0"/>
        <v>0</v>
      </c>
      <c r="F24" s="124"/>
    </row>
    <row r="25" spans="1:6" x14ac:dyDescent="0.25">
      <c r="A25" s="105" t="s">
        <v>66</v>
      </c>
      <c r="B25" s="103">
        <v>600</v>
      </c>
      <c r="D25" s="124">
        <f t="shared" si="0"/>
        <v>0</v>
      </c>
      <c r="F25" s="124"/>
    </row>
    <row r="26" spans="1:6" x14ac:dyDescent="0.25">
      <c r="A26" s="105" t="s">
        <v>67</v>
      </c>
      <c r="D26" s="124"/>
      <c r="F26" s="124"/>
    </row>
    <row r="27" spans="1:6" x14ac:dyDescent="0.25">
      <c r="A27" s="105" t="s">
        <v>68</v>
      </c>
      <c r="B27" s="103">
        <v>100</v>
      </c>
      <c r="C27" s="102">
        <v>150</v>
      </c>
      <c r="D27" s="124">
        <f t="shared" si="0"/>
        <v>1.5</v>
      </c>
      <c r="F27" s="124"/>
    </row>
    <row r="28" spans="1:6" x14ac:dyDescent="0.25">
      <c r="A28" s="105" t="s">
        <v>103</v>
      </c>
      <c r="D28" s="124"/>
      <c r="F28" s="124"/>
    </row>
    <row r="29" spans="1:6" x14ac:dyDescent="0.25">
      <c r="A29" s="104" t="s">
        <v>69</v>
      </c>
      <c r="D29" s="124"/>
      <c r="F29" s="124"/>
    </row>
    <row r="30" spans="1:6" x14ac:dyDescent="0.25">
      <c r="A30" s="105" t="s">
        <v>90</v>
      </c>
      <c r="B30" s="103">
        <v>0</v>
      </c>
      <c r="D30" s="124"/>
      <c r="F30" s="124"/>
    </row>
    <row r="31" spans="1:6" x14ac:dyDescent="0.25">
      <c r="A31" s="105" t="s">
        <v>70</v>
      </c>
      <c r="B31" s="103">
        <v>20</v>
      </c>
      <c r="D31" s="124">
        <f t="shared" si="0"/>
        <v>0</v>
      </c>
      <c r="F31" s="124"/>
    </row>
    <row r="32" spans="1:6" x14ac:dyDescent="0.25">
      <c r="A32" s="105" t="s">
        <v>71</v>
      </c>
      <c r="B32" s="103">
        <v>100</v>
      </c>
      <c r="D32" s="124">
        <f t="shared" si="0"/>
        <v>0</v>
      </c>
      <c r="F32" s="124"/>
    </row>
    <row r="33" spans="1:6" x14ac:dyDescent="0.25">
      <c r="A33" s="105" t="s">
        <v>72</v>
      </c>
      <c r="D33" s="124"/>
      <c r="F33" s="124"/>
    </row>
    <row r="34" spans="1:6" x14ac:dyDescent="0.25">
      <c r="A34" s="105" t="s">
        <v>73</v>
      </c>
      <c r="B34" s="103">
        <v>100</v>
      </c>
      <c r="C34" s="102">
        <v>150</v>
      </c>
      <c r="D34" s="124">
        <f t="shared" si="0"/>
        <v>1.5</v>
      </c>
      <c r="F34" s="124"/>
    </row>
    <row r="35" spans="1:6" x14ac:dyDescent="0.25">
      <c r="A35" s="105"/>
      <c r="D35" s="124"/>
      <c r="F35" s="124"/>
    </row>
    <row r="36" spans="1:6" x14ac:dyDescent="0.25">
      <c r="A36" s="105" t="s">
        <v>94</v>
      </c>
      <c r="B36" s="130"/>
      <c r="D36" s="124"/>
      <c r="F36" s="124"/>
    </row>
    <row r="37" spans="1:6" x14ac:dyDescent="0.25">
      <c r="A37" s="105"/>
      <c r="B37" s="130"/>
      <c r="D37" s="124"/>
      <c r="F37" s="124"/>
    </row>
    <row r="38" spans="1:6" s="106" customFormat="1" x14ac:dyDescent="0.25">
      <c r="A38" s="104" t="s">
        <v>83</v>
      </c>
      <c r="B38" s="106">
        <f>SUM(B7:B37)</f>
        <v>9900</v>
      </c>
      <c r="C38" s="130">
        <f>SUM(C8:C37)</f>
        <v>6927.34</v>
      </c>
      <c r="D38" s="124">
        <f t="shared" si="0"/>
        <v>0.69973131313131309</v>
      </c>
      <c r="E38" s="130"/>
      <c r="F38" s="124"/>
    </row>
    <row r="39" spans="1:6" s="106" customFormat="1" x14ac:dyDescent="0.25">
      <c r="A39" s="104"/>
      <c r="B39" s="108"/>
      <c r="C39" s="130"/>
      <c r="D39" s="124"/>
      <c r="E39" s="130"/>
      <c r="F39" s="124"/>
    </row>
    <row r="40" spans="1:6" s="108" customFormat="1" x14ac:dyDescent="0.25">
      <c r="A40" s="107" t="s">
        <v>74</v>
      </c>
      <c r="B40" s="106"/>
      <c r="D40" s="124"/>
      <c r="F40" s="124"/>
    </row>
    <row r="41" spans="1:6" s="106" customFormat="1" x14ac:dyDescent="0.25">
      <c r="A41" s="109" t="s">
        <v>16</v>
      </c>
      <c r="B41" s="123">
        <v>10000</v>
      </c>
      <c r="C41" s="106">
        <v>10000</v>
      </c>
      <c r="D41" s="124">
        <f t="shared" si="0"/>
        <v>1</v>
      </c>
      <c r="E41" s="130"/>
      <c r="F41" s="124"/>
    </row>
    <row r="42" spans="1:6" s="106" customFormat="1" x14ac:dyDescent="0.25">
      <c r="A42" s="110"/>
      <c r="B42" s="111"/>
      <c r="C42" s="86"/>
      <c r="D42" s="124"/>
      <c r="E42" s="113"/>
      <c r="F42" s="124"/>
    </row>
    <row r="43" spans="1:6" s="111" customFormat="1" x14ac:dyDescent="0.25">
      <c r="A43" s="110" t="s">
        <v>75</v>
      </c>
      <c r="B43" s="111">
        <v>100</v>
      </c>
      <c r="C43" s="133">
        <v>150.86000000000001</v>
      </c>
      <c r="D43" s="124">
        <f t="shared" si="0"/>
        <v>1.5086000000000002</v>
      </c>
      <c r="E43" s="132"/>
      <c r="F43" s="124"/>
    </row>
    <row r="44" spans="1:6" s="111" customFormat="1" x14ac:dyDescent="0.25">
      <c r="A44" s="110" t="s">
        <v>95</v>
      </c>
      <c r="C44" s="133"/>
      <c r="D44" s="124"/>
      <c r="E44" s="132"/>
      <c r="F44" s="124"/>
    </row>
    <row r="45" spans="1:6" s="111" customFormat="1" x14ac:dyDescent="0.25">
      <c r="A45" s="110" t="s">
        <v>44</v>
      </c>
      <c r="C45" s="133"/>
      <c r="D45" s="124"/>
      <c r="E45" s="132"/>
      <c r="F45" s="124"/>
    </row>
    <row r="46" spans="1:6" s="111" customFormat="1" x14ac:dyDescent="0.25">
      <c r="A46" s="112" t="s">
        <v>76</v>
      </c>
      <c r="B46" s="111">
        <f>SUM(B41:B45)</f>
        <v>10100</v>
      </c>
      <c r="C46" s="111">
        <f>SUM(C41:C45)</f>
        <v>10150.86</v>
      </c>
      <c r="D46" s="124">
        <f t="shared" si="0"/>
        <v>1.0050356435643566</v>
      </c>
      <c r="F46" s="124"/>
    </row>
    <row r="47" spans="1:6" s="111" customFormat="1" x14ac:dyDescent="0.25">
      <c r="A47" s="112"/>
      <c r="D47" s="124"/>
      <c r="F47" s="124"/>
    </row>
    <row r="48" spans="1:6" s="111" customFormat="1" x14ac:dyDescent="0.25">
      <c r="A48" s="112"/>
      <c r="D48" s="124"/>
      <c r="F48" s="124"/>
    </row>
    <row r="49" spans="1:5" s="111" customFormat="1" x14ac:dyDescent="0.25">
      <c r="A49" s="112"/>
      <c r="B49" s="29"/>
      <c r="D49" s="124"/>
    </row>
    <row r="50" spans="1:5" s="111" customFormat="1" x14ac:dyDescent="0.25">
      <c r="A50" s="112"/>
      <c r="B50" s="29"/>
      <c r="D50" s="124"/>
    </row>
    <row r="51" spans="1:5" s="29" customFormat="1" ht="15.75" x14ac:dyDescent="0.25">
      <c r="A51" s="136"/>
      <c r="C51" s="118"/>
      <c r="D51" s="124"/>
      <c r="E51" s="118"/>
    </row>
    <row r="52" spans="1:5" s="29" customFormat="1" x14ac:dyDescent="0.25">
      <c r="A52" s="125"/>
      <c r="B52" s="103"/>
      <c r="C52" s="118"/>
      <c r="D52" s="124"/>
      <c r="E52" s="118"/>
    </row>
    <row r="53" spans="1:5" s="29" customFormat="1" x14ac:dyDescent="0.25">
      <c r="A53" s="125"/>
      <c r="B53" s="103"/>
      <c r="C53" s="118"/>
      <c r="D53" s="124"/>
      <c r="E53" s="118"/>
    </row>
    <row r="54" spans="1:5" ht="15.75" x14ac:dyDescent="0.25">
      <c r="A54" s="137"/>
      <c r="B54" s="113"/>
      <c r="D54" s="124"/>
    </row>
    <row r="55" spans="1:5" ht="15.75" x14ac:dyDescent="0.25">
      <c r="A55" s="136"/>
      <c r="B55" s="113"/>
      <c r="D55" s="124"/>
    </row>
    <row r="56" spans="1:5" s="113" customFormat="1" x14ac:dyDescent="0.25">
      <c r="A56" s="120"/>
      <c r="B56" s="86"/>
      <c r="D56" s="124"/>
    </row>
    <row r="57" spans="1:5" s="113" customFormat="1" x14ac:dyDescent="0.25">
      <c r="A57" s="120"/>
      <c r="B57" s="86"/>
      <c r="D57" s="124"/>
    </row>
    <row r="58" spans="1:5" s="86" customFormat="1" x14ac:dyDescent="0.25">
      <c r="A58" s="135"/>
      <c r="C58" s="113"/>
      <c r="E58" s="113"/>
    </row>
    <row r="59" spans="1:5" s="86" customFormat="1" x14ac:dyDescent="0.25">
      <c r="A59" s="75"/>
      <c r="B59" s="113"/>
      <c r="C59" s="113"/>
      <c r="E59" s="113"/>
    </row>
    <row r="60" spans="1:5" s="86" customFormat="1" x14ac:dyDescent="0.25">
      <c r="A60" s="114"/>
      <c r="B60" s="113"/>
      <c r="C60" s="113"/>
      <c r="E60" s="113"/>
    </row>
    <row r="61" spans="1:5" s="113" customFormat="1" x14ac:dyDescent="0.25">
      <c r="A61" s="114"/>
      <c r="B61" s="86"/>
    </row>
    <row r="62" spans="1:5" s="113" customFormat="1" x14ac:dyDescent="0.25">
      <c r="A62" s="115"/>
      <c r="B62" s="86"/>
    </row>
    <row r="63" spans="1:5" s="86" customFormat="1" x14ac:dyDescent="0.25">
      <c r="A63" s="115"/>
      <c r="C63" s="113"/>
      <c r="E63" s="113"/>
    </row>
    <row r="64" spans="1:5" s="86" customFormat="1" x14ac:dyDescent="0.25">
      <c r="A64" s="19"/>
      <c r="B64" s="116"/>
      <c r="C64" s="113"/>
      <c r="E64" s="113"/>
    </row>
    <row r="65" spans="1:5" s="86" customFormat="1" x14ac:dyDescent="0.25">
      <c r="A65" s="17"/>
      <c r="B65" s="103"/>
      <c r="C65" s="113"/>
      <c r="E65" s="113"/>
    </row>
    <row r="66" spans="1:5" s="116" customFormat="1" x14ac:dyDescent="0.25">
      <c r="A66" s="17"/>
      <c r="B66" s="103"/>
      <c r="C66" s="123"/>
      <c r="E66" s="123"/>
    </row>
    <row r="67" spans="1:5" x14ac:dyDescent="0.25">
      <c r="A67" s="17"/>
    </row>
    <row r="68" spans="1:5" x14ac:dyDescent="0.25">
      <c r="A68" s="19"/>
      <c r="B68" s="102"/>
    </row>
    <row r="69" spans="1:5" x14ac:dyDescent="0.25">
      <c r="A69" s="119"/>
      <c r="B69" s="29"/>
    </row>
    <row r="70" spans="1:5" s="102" customFormat="1" x14ac:dyDescent="0.25">
      <c r="B70" s="29"/>
    </row>
    <row r="71" spans="1:5" s="29" customFormat="1" x14ac:dyDescent="0.25">
      <c r="A71" s="122"/>
      <c r="C71" s="118"/>
      <c r="E71" s="118"/>
    </row>
    <row r="72" spans="1:5" s="29" customFormat="1" x14ac:dyDescent="0.25">
      <c r="A72"/>
      <c r="C72" s="118"/>
      <c r="E72" s="118"/>
    </row>
    <row r="73" spans="1:5" s="29" customFormat="1" x14ac:dyDescent="0.25">
      <c r="A73"/>
      <c r="C73" s="118"/>
      <c r="E73" s="118"/>
    </row>
    <row r="74" spans="1:5" s="29" customFormat="1" x14ac:dyDescent="0.25">
      <c r="A74"/>
      <c r="B74" s="103"/>
      <c r="C74" s="118"/>
      <c r="E74" s="118"/>
    </row>
    <row r="75" spans="1:5" s="29" customFormat="1" x14ac:dyDescent="0.25">
      <c r="A75"/>
      <c r="B75" s="103"/>
      <c r="C75" s="118"/>
      <c r="E75" s="118"/>
    </row>
    <row r="76" spans="1:5" x14ac:dyDescent="0.25">
      <c r="A76" s="29"/>
    </row>
  </sheetData>
  <mergeCells count="1">
    <mergeCell ref="A4: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payments</vt:lpstr>
      <vt:lpstr>receipts</vt:lpstr>
      <vt:lpstr>R and P</vt:lpstr>
      <vt:lpstr>reconciliation</vt:lpstr>
      <vt:lpstr>Budget</vt:lpstr>
      <vt:lpstr>Budget 2nd quarter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Penny</dc:creator>
  <cp:lastModifiedBy>User</cp:lastModifiedBy>
  <cp:lastPrinted>2017-11-05T15:56:51Z</cp:lastPrinted>
  <dcterms:created xsi:type="dcterms:W3CDTF">2012-03-27T19:13:16Z</dcterms:created>
  <dcterms:modified xsi:type="dcterms:W3CDTF">2017-11-05T16:15:00Z</dcterms:modified>
</cp:coreProperties>
</file>