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<sst xmlns="http://schemas.openxmlformats.org/spreadsheetml/2006/main" count="63" uniqueCount="62">
  <si>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BUDGET HEADING</t>
  </si>
  <si>
    <t>Budget 2009/10</t>
  </si>
  <si>
    <t>Year to date</t>
  </si>
  <si>
    <t>%</t>
  </si>
  <si>
    <t>total</t>
  </si>
  <si>
    <t>Fees subscriptions</t>
  </si>
  <si>
    <t>internal auditor</t>
  </si>
  <si>
    <t>External Auditor</t>
  </si>
  <si>
    <t>SALC Membership</t>
  </si>
  <si>
    <t>OAPTC Membership</t>
  </si>
  <si>
    <t>Publications</t>
  </si>
  <si>
    <t>Local Council Review</t>
  </si>
  <si>
    <t>Clerks Councils Direct</t>
  </si>
  <si>
    <t>ADMIN</t>
  </si>
  <si>
    <t>Expenses</t>
  </si>
  <si>
    <t>Training</t>
  </si>
  <si>
    <t>Electric heating allowance</t>
  </si>
  <si>
    <t>Equipment Depreciation</t>
  </si>
  <si>
    <t>Insurance</t>
  </si>
  <si>
    <t>ROOM HIRE and LEASES</t>
  </si>
  <si>
    <t>Assembly Room</t>
  </si>
  <si>
    <t>Amenity area licence</t>
  </si>
  <si>
    <t>RUNNING COSTS</t>
  </si>
  <si>
    <t>Streetlighting Scootish Pwr</t>
  </si>
  <si>
    <t>MAINTENANCE &amp; REPAIRS</t>
  </si>
  <si>
    <t>Street Lighting</t>
  </si>
  <si>
    <t>Grass cutting sheep Dip Black Brook</t>
  </si>
  <si>
    <t>Grass Cutting - Amenity Area</t>
  </si>
  <si>
    <t>Church grasscutting</t>
  </si>
  <si>
    <t>Bench oiling</t>
  </si>
  <si>
    <t>Bus Shelter Cleaning</t>
  </si>
  <si>
    <t>OTHER PAYMENTS</t>
  </si>
  <si>
    <t>Clock winding</t>
  </si>
  <si>
    <t>The Enterprise (Wreath)</t>
  </si>
  <si>
    <t>OBC Election Expenses</t>
  </si>
  <si>
    <t>donations</t>
  </si>
  <si>
    <t>SC Highways Project</t>
  </si>
  <si>
    <t>War memorial cleaning</t>
  </si>
  <si>
    <t>TOTAL</t>
  </si>
  <si>
    <t>INCOME</t>
  </si>
  <si>
    <t>0910 Budgeted</t>
  </si>
  <si>
    <t>estimated</t>
  </si>
  <si>
    <t>Precept</t>
  </si>
  <si>
    <t>Interest</t>
  </si>
  <si>
    <t>SCC Highways</t>
  </si>
  <si>
    <t>PAYE refund</t>
  </si>
  <si>
    <t>SC Highways Grant</t>
  </si>
  <si>
    <t>Estimated Total income</t>
  </si>
  <si>
    <t>Estimated Balances on 01/04/10</t>
  </si>
  <si>
    <t>balance bf 1/04/09</t>
  </si>
  <si>
    <t xml:space="preserve"> + income 09/10</t>
  </si>
  <si>
    <t>less estimated expenditure</t>
  </si>
  <si>
    <t>minus ringfenced election costs and PPP3 project</t>
  </si>
  <si>
    <t>Estimated reserves</t>
  </si>
  <si>
    <t xml:space="preserve"> Budget Forecast 31.3.10</t>
  </si>
  <si>
    <t>31.3.10 estimated</t>
  </si>
  <si>
    <t>Salaryscale 19</t>
  </si>
  <si>
    <t>Estimated surplus 0910</t>
  </si>
  <si>
    <t>BUDGET 2010/11</t>
  </si>
  <si>
    <t>scale 20</t>
  </si>
  <si>
    <t>2010/11</t>
  </si>
  <si>
    <t>Misc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</si>
</sst>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9" fontId="6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9" fontId="9" fillId="0" borderId="0" xfId="0" applyNumberFormat="1" applyFont="1" applyBorder="1" applyAlignment="1">
      <alignment vertical="top" wrapText="1"/>
    </xf>
    <xf numFmtId="0" fontId="49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 shrinkToFit="1"/>
    </xf>
    <xf numFmtId="49" fontId="4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 readingOrder="1"/>
    </xf>
    <xf numFmtId="0" fontId="50" fillId="0" borderId="0" xfId="0" applyFont="1" applyBorder="1" applyAlignment="1">
      <alignment readingOrder="1"/>
    </xf>
    <xf numFmtId="9" fontId="51" fillId="0" borderId="0" xfId="0" applyNumberFormat="1" applyFont="1" applyBorder="1" applyAlignment="1">
      <alignment vertical="top" wrapText="1"/>
    </xf>
    <xf numFmtId="0" fontId="51" fillId="0" borderId="0" xfId="0" applyFont="1" applyBorder="1" applyAlignment="1">
      <alignment readingOrder="1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top" wrapText="1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readingOrder="1"/>
    </xf>
    <xf numFmtId="0" fontId="50" fillId="0" borderId="0" xfId="0" applyFont="1" applyBorder="1" applyAlignment="1">
      <alignment vertical="top" wrapText="1"/>
    </xf>
    <xf numFmtId="9" fontId="50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10" fontId="50" fillId="0" borderId="0" xfId="0" applyNumberFormat="1" applyFont="1" applyBorder="1" applyAlignment="1">
      <alignment/>
    </xf>
    <xf numFmtId="49" fontId="5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9" fontId="52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J56" sqref="J56"/>
    </sheetView>
  </sheetViews>
  <sheetFormatPr defaultColWidth="9.140625" defaultRowHeight="15"/>
  <cols>
    <col min="1" max="1" width="26.57421875" style="0" customWidth="1"/>
    <col min="2" max="2" width="12.8515625" style="0" customWidth="1"/>
    <col min="3" max="3" width="10.8515625" style="0" customWidth="1"/>
    <col min="4" max="4" width="6.8515625" style="0" customWidth="1"/>
    <col min="5" max="5" width="11.57421875" style="0" customWidth="1"/>
    <col min="6" max="6" width="6.8515625" style="0" customWidth="1"/>
    <col min="7" max="7" width="8.57421875" style="0" customWidth="1"/>
    <col min="8" max="8" width="9.140625" style="49" customWidth="1"/>
  </cols>
  <sheetData>
    <row r="1" spans="1:8" s="1" customFormat="1" ht="21">
      <c r="A1" s="1" t="s">
        <v>54</v>
      </c>
      <c r="H1" s="49"/>
    </row>
    <row r="2" s="1" customFormat="1" ht="21">
      <c r="H2" s="49"/>
    </row>
    <row r="3" spans="1:9" ht="15.75" customHeight="1">
      <c r="A3" s="45" t="s">
        <v>0</v>
      </c>
      <c r="B3" s="46" t="s">
        <v>1</v>
      </c>
      <c r="C3" s="47" t="s">
        <v>2</v>
      </c>
      <c r="D3" s="2" t="s">
        <v>3</v>
      </c>
      <c r="E3" s="47" t="s">
        <v>55</v>
      </c>
      <c r="F3" s="2" t="s">
        <v>4</v>
      </c>
      <c r="G3" s="48" t="s">
        <v>3</v>
      </c>
      <c r="H3" s="49" t="s">
        <v>58</v>
      </c>
      <c r="I3" s="3"/>
    </row>
    <row r="4" spans="1:9" ht="15.75">
      <c r="A4" s="45"/>
      <c r="B4" s="46"/>
      <c r="C4" s="47"/>
      <c r="D4" s="2"/>
      <c r="E4" s="47"/>
      <c r="F4" s="2"/>
      <c r="G4" s="48"/>
      <c r="I4" s="3"/>
    </row>
    <row r="5" spans="1:9" s="6" customFormat="1" ht="15.75">
      <c r="A5" s="4" t="s">
        <v>5</v>
      </c>
      <c r="B5" s="4"/>
      <c r="C5" s="4"/>
      <c r="D5" s="4"/>
      <c r="E5" s="4"/>
      <c r="F5" s="4"/>
      <c r="G5" s="5"/>
      <c r="H5" s="49"/>
      <c r="I5" s="7"/>
    </row>
    <row r="6" spans="1:9" s="6" customFormat="1" ht="15.75">
      <c r="A6" s="8" t="s">
        <v>6</v>
      </c>
      <c r="B6" s="9">
        <v>100</v>
      </c>
      <c r="C6" s="8">
        <v>100</v>
      </c>
      <c r="D6" s="10">
        <f>C6/B6</f>
        <v>1</v>
      </c>
      <c r="E6" s="8">
        <v>0</v>
      </c>
      <c r="F6" s="8">
        <f>SUM(C6+E6)</f>
        <v>100</v>
      </c>
      <c r="G6" s="10">
        <f>F6/B6</f>
        <v>1</v>
      </c>
      <c r="H6" s="49">
        <v>100</v>
      </c>
      <c r="I6" s="11"/>
    </row>
    <row r="7" spans="1:9" s="6" customFormat="1" ht="15.75">
      <c r="A7" s="8" t="s">
        <v>7</v>
      </c>
      <c r="B7" s="9">
        <v>120</v>
      </c>
      <c r="C7" s="8">
        <v>120</v>
      </c>
      <c r="D7" s="10">
        <f>C7/B7</f>
        <v>1</v>
      </c>
      <c r="E7" s="8">
        <v>0</v>
      </c>
      <c r="F7" s="8">
        <f aca="true" t="shared" si="0" ref="F7:F16">SUM(C7+E7)</f>
        <v>120</v>
      </c>
      <c r="G7" s="10">
        <f aca="true" t="shared" si="1" ref="G7:G40">F7/B7</f>
        <v>1</v>
      </c>
      <c r="H7" s="49">
        <v>120</v>
      </c>
      <c r="I7" s="11"/>
    </row>
    <row r="8" spans="1:9" s="6" customFormat="1" ht="15.75">
      <c r="A8" s="8" t="s">
        <v>8</v>
      </c>
      <c r="B8" s="9">
        <v>100</v>
      </c>
      <c r="C8" s="8">
        <v>97</v>
      </c>
      <c r="D8" s="10">
        <f>C8/B8</f>
        <v>0.97</v>
      </c>
      <c r="E8" s="8">
        <v>0</v>
      </c>
      <c r="F8" s="8">
        <f t="shared" si="0"/>
        <v>97</v>
      </c>
      <c r="G8" s="10">
        <f t="shared" si="1"/>
        <v>0.97</v>
      </c>
      <c r="H8" s="49">
        <v>100</v>
      </c>
      <c r="I8" s="11"/>
    </row>
    <row r="9" spans="1:9" s="6" customFormat="1" ht="15.75">
      <c r="A9" s="8" t="s">
        <v>9</v>
      </c>
      <c r="B9" s="9">
        <v>20</v>
      </c>
      <c r="C9" s="8">
        <v>20</v>
      </c>
      <c r="D9" s="10">
        <f aca="true" t="shared" si="2" ref="D9:D36">C9/B9</f>
        <v>1</v>
      </c>
      <c r="E9" s="8">
        <v>0</v>
      </c>
      <c r="F9" s="8">
        <f t="shared" si="0"/>
        <v>20</v>
      </c>
      <c r="G9" s="10">
        <f t="shared" si="1"/>
        <v>1</v>
      </c>
      <c r="H9" s="49">
        <v>20</v>
      </c>
      <c r="I9" s="11"/>
    </row>
    <row r="10" spans="1:9" s="6" customFormat="1" ht="15.75">
      <c r="A10" s="4" t="s">
        <v>10</v>
      </c>
      <c r="B10" s="12"/>
      <c r="C10" s="5"/>
      <c r="D10" s="10"/>
      <c r="E10" s="5"/>
      <c r="F10" s="5"/>
      <c r="G10" s="10"/>
      <c r="H10" s="49"/>
      <c r="I10" s="7"/>
    </row>
    <row r="11" spans="1:9" s="6" customFormat="1" ht="15.75">
      <c r="A11" s="8" t="s">
        <v>11</v>
      </c>
      <c r="B11" s="9">
        <v>15</v>
      </c>
      <c r="C11" s="8">
        <v>13.5</v>
      </c>
      <c r="D11" s="10">
        <f t="shared" si="2"/>
        <v>0.9</v>
      </c>
      <c r="E11" s="8">
        <v>0</v>
      </c>
      <c r="F11" s="8">
        <f t="shared" si="0"/>
        <v>13.5</v>
      </c>
      <c r="G11" s="10">
        <f t="shared" si="1"/>
        <v>0.9</v>
      </c>
      <c r="H11" s="49">
        <v>15</v>
      </c>
      <c r="I11" s="11"/>
    </row>
    <row r="12" spans="1:9" s="6" customFormat="1" ht="15.75">
      <c r="A12" s="8" t="s">
        <v>12</v>
      </c>
      <c r="B12" s="9">
        <v>12</v>
      </c>
      <c r="C12" s="8">
        <v>10</v>
      </c>
      <c r="D12" s="10">
        <f t="shared" si="2"/>
        <v>0.8333333333333334</v>
      </c>
      <c r="E12" s="8">
        <v>0</v>
      </c>
      <c r="F12" s="8">
        <f t="shared" si="0"/>
        <v>10</v>
      </c>
      <c r="G12" s="10">
        <f t="shared" si="1"/>
        <v>0.8333333333333334</v>
      </c>
      <c r="H12" s="49">
        <v>12</v>
      </c>
      <c r="I12" s="11"/>
    </row>
    <row r="13" spans="1:9" s="6" customFormat="1" ht="15.75">
      <c r="A13" s="4" t="s">
        <v>13</v>
      </c>
      <c r="B13" s="12"/>
      <c r="C13" s="5"/>
      <c r="D13" s="10"/>
      <c r="E13" s="5"/>
      <c r="F13" s="5"/>
      <c r="G13" s="10"/>
      <c r="H13" s="49"/>
      <c r="I13" s="7"/>
    </row>
    <row r="14" spans="1:9" s="6" customFormat="1" ht="15.75">
      <c r="A14" s="8" t="s">
        <v>56</v>
      </c>
      <c r="B14" s="9">
        <v>2421</v>
      </c>
      <c r="C14" s="8">
        <v>1803</v>
      </c>
      <c r="D14" s="10">
        <f t="shared" si="2"/>
        <v>0.7447335811648079</v>
      </c>
      <c r="E14" s="8">
        <v>601</v>
      </c>
      <c r="F14" s="8">
        <v>2404</v>
      </c>
      <c r="G14" s="10">
        <f t="shared" si="1"/>
        <v>0.9929781082197439</v>
      </c>
      <c r="H14" s="49">
        <v>2500</v>
      </c>
      <c r="I14" s="13" t="s">
        <v>59</v>
      </c>
    </row>
    <row r="15" spans="1:9" s="6" customFormat="1" ht="15.75">
      <c r="A15" s="8" t="s">
        <v>14</v>
      </c>
      <c r="B15" s="9">
        <v>120</v>
      </c>
      <c r="C15" s="8">
        <v>0</v>
      </c>
      <c r="D15" s="10">
        <f t="shared" si="2"/>
        <v>0</v>
      </c>
      <c r="E15" s="8">
        <v>120</v>
      </c>
      <c r="F15" s="8">
        <f>SUM(C15+E15)</f>
        <v>120</v>
      </c>
      <c r="G15" s="10">
        <f t="shared" si="1"/>
        <v>1</v>
      </c>
      <c r="H15" s="49">
        <v>120</v>
      </c>
      <c r="I15" s="11"/>
    </row>
    <row r="16" spans="1:9" s="6" customFormat="1" ht="15.75">
      <c r="A16" s="8" t="s">
        <v>15</v>
      </c>
      <c r="B16" s="9">
        <v>50</v>
      </c>
      <c r="C16" s="8">
        <v>0</v>
      </c>
      <c r="D16" s="10">
        <f t="shared" si="2"/>
        <v>0</v>
      </c>
      <c r="E16" s="8">
        <v>50</v>
      </c>
      <c r="F16" s="8">
        <f t="shared" si="0"/>
        <v>50</v>
      </c>
      <c r="G16" s="10">
        <f t="shared" si="1"/>
        <v>1</v>
      </c>
      <c r="H16" s="49">
        <v>50</v>
      </c>
      <c r="I16" s="11"/>
    </row>
    <row r="17" spans="1:9" s="6" customFormat="1" ht="15.75">
      <c r="A17" s="8" t="s">
        <v>16</v>
      </c>
      <c r="B17" s="9">
        <v>15</v>
      </c>
      <c r="C17" s="8">
        <v>25</v>
      </c>
      <c r="D17" s="10">
        <f t="shared" si="2"/>
        <v>1.6666666666666667</v>
      </c>
      <c r="E17" s="8">
        <v>0</v>
      </c>
      <c r="F17" s="8">
        <f>SUM(C17+E17)</f>
        <v>25</v>
      </c>
      <c r="G17" s="10">
        <f t="shared" si="1"/>
        <v>1.6666666666666667</v>
      </c>
      <c r="H17" s="49">
        <v>25</v>
      </c>
      <c r="I17" s="11"/>
    </row>
    <row r="18" spans="1:9" s="6" customFormat="1" ht="15.75">
      <c r="A18" s="8" t="s">
        <v>17</v>
      </c>
      <c r="B18" s="9">
        <v>50</v>
      </c>
      <c r="C18" s="8">
        <v>40</v>
      </c>
      <c r="D18" s="10">
        <f t="shared" si="2"/>
        <v>0.8</v>
      </c>
      <c r="E18" s="8">
        <v>0</v>
      </c>
      <c r="F18" s="8">
        <f aca="true" t="shared" si="3" ref="F18:F35">SUM(C18+E18)</f>
        <v>40</v>
      </c>
      <c r="G18" s="10">
        <f t="shared" si="1"/>
        <v>0.8</v>
      </c>
      <c r="H18" s="49">
        <v>40</v>
      </c>
      <c r="I18" s="11"/>
    </row>
    <row r="19" spans="1:9" s="6" customFormat="1" ht="15.75">
      <c r="A19" s="8" t="s">
        <v>18</v>
      </c>
      <c r="B19" s="9">
        <v>325</v>
      </c>
      <c r="C19" s="8">
        <v>296</v>
      </c>
      <c r="D19" s="10">
        <f t="shared" si="2"/>
        <v>0.9107692307692308</v>
      </c>
      <c r="E19" s="8">
        <v>0</v>
      </c>
      <c r="F19" s="8">
        <f t="shared" si="3"/>
        <v>296</v>
      </c>
      <c r="G19" s="10">
        <f t="shared" si="1"/>
        <v>0.9107692307692308</v>
      </c>
      <c r="H19" s="49">
        <v>300</v>
      </c>
      <c r="I19" s="11"/>
    </row>
    <row r="20" spans="1:9" s="6" customFormat="1" ht="15.75">
      <c r="A20" s="4" t="s">
        <v>19</v>
      </c>
      <c r="B20" s="12"/>
      <c r="C20" s="5"/>
      <c r="D20" s="10"/>
      <c r="E20" s="5"/>
      <c r="F20" s="5"/>
      <c r="G20" s="10"/>
      <c r="H20" s="49"/>
      <c r="I20" s="7"/>
    </row>
    <row r="21" spans="1:9" s="6" customFormat="1" ht="15.75">
      <c r="A21" s="8" t="s">
        <v>20</v>
      </c>
      <c r="B21" s="9">
        <v>100</v>
      </c>
      <c r="C21" s="8">
        <v>48</v>
      </c>
      <c r="D21" s="10">
        <f t="shared" si="2"/>
        <v>0.48</v>
      </c>
      <c r="E21" s="8">
        <v>24</v>
      </c>
      <c r="F21" s="8">
        <f t="shared" si="3"/>
        <v>72</v>
      </c>
      <c r="G21" s="10">
        <f t="shared" si="1"/>
        <v>0.72</v>
      </c>
      <c r="H21" s="49">
        <v>100</v>
      </c>
      <c r="I21" s="11"/>
    </row>
    <row r="22" spans="1:9" s="6" customFormat="1" ht="15.75">
      <c r="A22" s="8" t="s">
        <v>21</v>
      </c>
      <c r="B22" s="9">
        <v>15</v>
      </c>
      <c r="C22" s="8">
        <v>0</v>
      </c>
      <c r="D22" s="10">
        <f t="shared" si="2"/>
        <v>0</v>
      </c>
      <c r="E22" s="8">
        <v>15</v>
      </c>
      <c r="F22" s="8">
        <f t="shared" si="3"/>
        <v>15</v>
      </c>
      <c r="G22" s="10">
        <f t="shared" si="1"/>
        <v>1</v>
      </c>
      <c r="H22" s="49">
        <v>15</v>
      </c>
      <c r="I22" s="11"/>
    </row>
    <row r="23" spans="1:9" s="6" customFormat="1" ht="15.75">
      <c r="A23" s="4" t="s">
        <v>22</v>
      </c>
      <c r="B23" s="12"/>
      <c r="C23" s="5"/>
      <c r="D23" s="10"/>
      <c r="E23" s="5"/>
      <c r="F23" s="5"/>
      <c r="G23" s="10"/>
      <c r="H23" s="49"/>
      <c r="I23" s="7"/>
    </row>
    <row r="24" spans="1:9" s="6" customFormat="1" ht="15.75">
      <c r="A24" s="8" t="s">
        <v>23</v>
      </c>
      <c r="B24" s="9">
        <v>40</v>
      </c>
      <c r="C24" s="8">
        <v>32.25</v>
      </c>
      <c r="D24" s="10">
        <f t="shared" si="2"/>
        <v>0.80625</v>
      </c>
      <c r="E24" s="8">
        <v>0</v>
      </c>
      <c r="F24" s="8">
        <f t="shared" si="3"/>
        <v>32.25</v>
      </c>
      <c r="G24" s="10">
        <f t="shared" si="1"/>
        <v>0.80625</v>
      </c>
      <c r="H24" s="49">
        <v>40</v>
      </c>
      <c r="I24" s="11"/>
    </row>
    <row r="25" spans="1:9" s="6" customFormat="1" ht="15.75">
      <c r="A25" s="4" t="s">
        <v>24</v>
      </c>
      <c r="B25" s="14"/>
      <c r="C25" s="8"/>
      <c r="D25" s="10"/>
      <c r="E25" s="8"/>
      <c r="F25" s="8"/>
      <c r="G25" s="10"/>
      <c r="H25" s="49"/>
      <c r="I25" s="11"/>
    </row>
    <row r="26" spans="1:9" s="6" customFormat="1" ht="15.75">
      <c r="A26" s="8" t="s">
        <v>25</v>
      </c>
      <c r="B26" s="9">
        <v>70</v>
      </c>
      <c r="C26" s="8"/>
      <c r="D26" s="10">
        <f t="shared" si="2"/>
        <v>0</v>
      </c>
      <c r="E26" s="8">
        <v>70</v>
      </c>
      <c r="F26" s="8">
        <f t="shared" si="3"/>
        <v>70</v>
      </c>
      <c r="G26" s="10">
        <f t="shared" si="1"/>
        <v>1</v>
      </c>
      <c r="H26" s="49">
        <v>100</v>
      </c>
      <c r="I26" s="11"/>
    </row>
    <row r="27" spans="1:9" s="6" customFormat="1" ht="25.5">
      <c r="A27" s="8" t="s">
        <v>26</v>
      </c>
      <c r="B27" s="9">
        <v>160</v>
      </c>
      <c r="C27" s="8">
        <v>160</v>
      </c>
      <c r="D27" s="10">
        <f t="shared" si="2"/>
        <v>1</v>
      </c>
      <c r="E27" s="8"/>
      <c r="F27" s="8">
        <f>SUM(C27+E27)</f>
        <v>160</v>
      </c>
      <c r="G27" s="10">
        <f t="shared" si="1"/>
        <v>1</v>
      </c>
      <c r="H27" s="49">
        <v>160</v>
      </c>
      <c r="I27" s="11"/>
    </row>
    <row r="28" spans="1:9" s="6" customFormat="1" ht="15.75">
      <c r="A28" s="8" t="s">
        <v>27</v>
      </c>
      <c r="B28" s="15">
        <v>285</v>
      </c>
      <c r="C28" s="8">
        <v>450</v>
      </c>
      <c r="D28" s="10">
        <f t="shared" si="2"/>
        <v>1.5789473684210527</v>
      </c>
      <c r="E28" s="8">
        <v>0</v>
      </c>
      <c r="F28" s="8">
        <f t="shared" si="3"/>
        <v>450</v>
      </c>
      <c r="G28" s="10">
        <f t="shared" si="1"/>
        <v>1.5789473684210527</v>
      </c>
      <c r="H28" s="49">
        <v>475</v>
      </c>
      <c r="I28" s="11"/>
    </row>
    <row r="29" spans="1:9" s="6" customFormat="1" ht="15.75">
      <c r="A29" s="8" t="s">
        <v>28</v>
      </c>
      <c r="B29" s="9">
        <v>120</v>
      </c>
      <c r="C29" s="8">
        <v>120</v>
      </c>
      <c r="D29" s="10">
        <f t="shared" si="2"/>
        <v>1</v>
      </c>
      <c r="E29" s="8">
        <v>0</v>
      </c>
      <c r="F29" s="8">
        <f t="shared" si="3"/>
        <v>120</v>
      </c>
      <c r="G29" s="10">
        <f t="shared" si="1"/>
        <v>1</v>
      </c>
      <c r="H29" s="49">
        <v>200</v>
      </c>
      <c r="I29" s="11"/>
    </row>
    <row r="30" spans="1:9" s="6" customFormat="1" ht="15.75">
      <c r="A30" s="8" t="s">
        <v>29</v>
      </c>
      <c r="B30" s="15">
        <v>30</v>
      </c>
      <c r="C30" s="8">
        <v>0</v>
      </c>
      <c r="D30" s="10">
        <f t="shared" si="2"/>
        <v>0</v>
      </c>
      <c r="E30" s="8">
        <v>0</v>
      </c>
      <c r="F30" s="8">
        <f t="shared" si="3"/>
        <v>0</v>
      </c>
      <c r="G30" s="10">
        <f t="shared" si="1"/>
        <v>0</v>
      </c>
      <c r="H30" s="49">
        <v>0</v>
      </c>
      <c r="I30" s="11"/>
    </row>
    <row r="31" spans="1:9" s="6" customFormat="1" ht="15.75">
      <c r="A31" s="8" t="s">
        <v>30</v>
      </c>
      <c r="B31" s="9">
        <v>60</v>
      </c>
      <c r="C31" s="8">
        <v>0</v>
      </c>
      <c r="D31" s="10">
        <f t="shared" si="2"/>
        <v>0</v>
      </c>
      <c r="E31" s="8">
        <v>60</v>
      </c>
      <c r="F31" s="8">
        <f t="shared" si="3"/>
        <v>60</v>
      </c>
      <c r="G31" s="10">
        <f t="shared" si="1"/>
        <v>1</v>
      </c>
      <c r="H31" s="49">
        <v>60</v>
      </c>
      <c r="I31" s="11"/>
    </row>
    <row r="32" spans="1:9" s="6" customFormat="1" ht="15.75">
      <c r="A32" s="4" t="s">
        <v>31</v>
      </c>
      <c r="B32" s="14"/>
      <c r="C32" s="8"/>
      <c r="D32" s="10"/>
      <c r="E32" s="8"/>
      <c r="F32" s="8"/>
      <c r="G32" s="10"/>
      <c r="H32" s="49"/>
      <c r="I32" s="11"/>
    </row>
    <row r="33" spans="1:9" s="6" customFormat="1" ht="15.75">
      <c r="A33" s="8" t="s">
        <v>32</v>
      </c>
      <c r="B33" s="9">
        <v>5</v>
      </c>
      <c r="C33" s="8">
        <v>0</v>
      </c>
      <c r="D33" s="10">
        <f t="shared" si="2"/>
        <v>0</v>
      </c>
      <c r="E33" s="8">
        <v>5</v>
      </c>
      <c r="F33" s="8">
        <f>SUM(C33+E33)</f>
        <v>5</v>
      </c>
      <c r="G33" s="10">
        <f t="shared" si="1"/>
        <v>1</v>
      </c>
      <c r="H33" s="49">
        <v>0</v>
      </c>
      <c r="I33" s="11"/>
    </row>
    <row r="34" spans="1:9" s="6" customFormat="1" ht="15.75">
      <c r="A34" s="8" t="s">
        <v>33</v>
      </c>
      <c r="B34" s="9">
        <v>12</v>
      </c>
      <c r="C34" s="8">
        <v>12</v>
      </c>
      <c r="D34" s="10">
        <f t="shared" si="2"/>
        <v>1</v>
      </c>
      <c r="E34" s="8">
        <v>0</v>
      </c>
      <c r="F34" s="8">
        <f>SUM(C34+E34)</f>
        <v>12</v>
      </c>
      <c r="G34" s="10">
        <f t="shared" si="1"/>
        <v>1</v>
      </c>
      <c r="H34" s="49">
        <v>15</v>
      </c>
      <c r="I34" s="11"/>
    </row>
    <row r="35" spans="1:9" s="6" customFormat="1" ht="15.75">
      <c r="A35" s="8" t="s">
        <v>34</v>
      </c>
      <c r="B35" s="9">
        <v>100</v>
      </c>
      <c r="C35" s="8">
        <v>0</v>
      </c>
      <c r="D35" s="10">
        <f t="shared" si="2"/>
        <v>0</v>
      </c>
      <c r="E35" s="8">
        <v>100</v>
      </c>
      <c r="F35" s="8">
        <f t="shared" si="3"/>
        <v>100</v>
      </c>
      <c r="G35" s="10">
        <f t="shared" si="1"/>
        <v>1</v>
      </c>
      <c r="H35" s="49">
        <v>100</v>
      </c>
      <c r="I35" s="11"/>
    </row>
    <row r="36" spans="1:9" s="6" customFormat="1" ht="15.75">
      <c r="A36" s="8" t="s">
        <v>35</v>
      </c>
      <c r="B36" s="9">
        <v>200</v>
      </c>
      <c r="C36" s="8">
        <v>100</v>
      </c>
      <c r="D36" s="10">
        <f t="shared" si="2"/>
        <v>0.5</v>
      </c>
      <c r="E36" s="8">
        <v>0</v>
      </c>
      <c r="F36" s="8">
        <f>SUM(C36+E36)</f>
        <v>100</v>
      </c>
      <c r="G36" s="10">
        <f t="shared" si="1"/>
        <v>0.5</v>
      </c>
      <c r="H36" s="49">
        <v>200</v>
      </c>
      <c r="I36" s="11"/>
    </row>
    <row r="37" spans="1:9" s="6" customFormat="1" ht="15.75">
      <c r="A37" s="8" t="s">
        <v>36</v>
      </c>
      <c r="B37" s="9">
        <v>1</v>
      </c>
      <c r="C37" s="8">
        <v>192</v>
      </c>
      <c r="D37" s="10"/>
      <c r="E37" s="8">
        <v>546</v>
      </c>
      <c r="F37" s="8">
        <f>SUM(C37+E37)</f>
        <v>738</v>
      </c>
      <c r="G37" s="10"/>
      <c r="H37" s="49">
        <v>0</v>
      </c>
      <c r="I37" s="11"/>
    </row>
    <row r="38" spans="1:9" s="6" customFormat="1" ht="15.75">
      <c r="A38" s="8" t="s">
        <v>61</v>
      </c>
      <c r="B38" s="9">
        <v>1</v>
      </c>
      <c r="C38" s="8">
        <v>41.9</v>
      </c>
      <c r="D38" s="10"/>
      <c r="E38" s="8">
        <v>0</v>
      </c>
      <c r="F38" s="8">
        <f>SUM(C38+E38)</f>
        <v>41.9</v>
      </c>
      <c r="G38" s="10">
        <f t="shared" si="1"/>
        <v>41.9</v>
      </c>
      <c r="H38" s="49">
        <v>250</v>
      </c>
      <c r="I38" s="11"/>
    </row>
    <row r="39" spans="1:9" s="6" customFormat="1" ht="15.75">
      <c r="A39" s="8" t="s">
        <v>37</v>
      </c>
      <c r="B39" s="9">
        <v>1</v>
      </c>
      <c r="C39" s="8">
        <v>250</v>
      </c>
      <c r="D39" s="10"/>
      <c r="E39" s="8">
        <v>0</v>
      </c>
      <c r="F39" s="8">
        <f>SUM(C39+E39)</f>
        <v>250</v>
      </c>
      <c r="G39" s="10">
        <f>F39/B39</f>
        <v>250</v>
      </c>
      <c r="H39" s="49">
        <v>0</v>
      </c>
      <c r="I39" s="11"/>
    </row>
    <row r="40" spans="1:9" s="19" customFormat="1" ht="15.75">
      <c r="A40" s="16" t="s">
        <v>38</v>
      </c>
      <c r="B40" s="17">
        <f>SUM(B6:B39)</f>
        <v>4548</v>
      </c>
      <c r="C40" s="16">
        <f>SUM(C6:C39)</f>
        <v>3930.65</v>
      </c>
      <c r="D40" s="18">
        <f aca="true" t="shared" si="4" ref="D40:D47">C40/B40</f>
        <v>0.8642590149516272</v>
      </c>
      <c r="E40" s="16">
        <f>SUM(E5:E39)</f>
        <v>1591</v>
      </c>
      <c r="F40" s="16">
        <f>SUM(F6:F39)</f>
        <v>5521.65</v>
      </c>
      <c r="G40" s="18">
        <f t="shared" si="1"/>
        <v>1.2140831134564642</v>
      </c>
      <c r="H40" s="49">
        <f>SUM(H6:H39)</f>
        <v>5117</v>
      </c>
      <c r="I40" s="20"/>
    </row>
    <row r="41" spans="1:9" s="19" customFormat="1" ht="15.75">
      <c r="A41" s="16"/>
      <c r="B41" s="17"/>
      <c r="C41" s="16"/>
      <c r="D41" s="18"/>
      <c r="E41" s="16"/>
      <c r="F41" s="16"/>
      <c r="G41" s="18"/>
      <c r="H41" s="49"/>
      <c r="I41" s="20"/>
    </row>
    <row r="42" spans="4:8" s="6" customFormat="1" ht="15.75">
      <c r="D42" s="10"/>
      <c r="G42" s="10"/>
      <c r="H42" s="49"/>
    </row>
    <row r="43" spans="1:8" s="11" customFormat="1" ht="14.25" customHeight="1">
      <c r="A43" s="21" t="s">
        <v>39</v>
      </c>
      <c r="D43" s="10"/>
      <c r="G43" s="22"/>
      <c r="H43" s="37"/>
    </row>
    <row r="44" spans="1:8" s="25" customFormat="1" ht="25.5">
      <c r="A44" s="23"/>
      <c r="B44" s="24" t="s">
        <v>40</v>
      </c>
      <c r="C44" s="24" t="s">
        <v>41</v>
      </c>
      <c r="D44" s="10"/>
      <c r="E44" s="44" t="s">
        <v>60</v>
      </c>
      <c r="G44" s="26"/>
      <c r="H44" s="50"/>
    </row>
    <row r="45" spans="1:9" s="41" customFormat="1" ht="15.75">
      <c r="A45" s="39" t="s">
        <v>42</v>
      </c>
      <c r="B45" s="39">
        <v>4350</v>
      </c>
      <c r="C45" s="41">
        <v>4350</v>
      </c>
      <c r="D45" s="40">
        <f t="shared" si="4"/>
        <v>1</v>
      </c>
      <c r="E45" s="41">
        <v>4500</v>
      </c>
      <c r="H45" s="42"/>
      <c r="I45" s="43"/>
    </row>
    <row r="46" spans="1:8" s="11" customFormat="1" ht="15.75">
      <c r="A46" s="27" t="s">
        <v>43</v>
      </c>
      <c r="B46" s="8">
        <v>120</v>
      </c>
      <c r="C46" s="28">
        <v>40</v>
      </c>
      <c r="D46" s="10">
        <f t="shared" si="4"/>
        <v>0.3333333333333333</v>
      </c>
      <c r="E46" s="11">
        <v>40</v>
      </c>
      <c r="G46" s="22"/>
      <c r="H46" s="37"/>
    </row>
    <row r="47" spans="1:8" s="11" customFormat="1" ht="15.75">
      <c r="A47" s="27" t="s">
        <v>44</v>
      </c>
      <c r="B47" s="8">
        <v>60</v>
      </c>
      <c r="C47" s="28">
        <v>60</v>
      </c>
      <c r="D47" s="10">
        <f t="shared" si="4"/>
        <v>1</v>
      </c>
      <c r="G47" s="22"/>
      <c r="H47" s="37"/>
    </row>
    <row r="48" spans="1:8" s="11" customFormat="1" ht="15.75">
      <c r="A48" s="27" t="s">
        <v>45</v>
      </c>
      <c r="B48" s="8">
        <v>0</v>
      </c>
      <c r="C48" s="22">
        <v>0</v>
      </c>
      <c r="D48" s="10"/>
      <c r="E48" s="11">
        <v>0</v>
      </c>
      <c r="G48" s="22"/>
      <c r="H48" s="37"/>
    </row>
    <row r="49" spans="1:8" s="11" customFormat="1" ht="15.75">
      <c r="A49" s="27" t="s">
        <v>46</v>
      </c>
      <c r="B49" s="8">
        <v>1</v>
      </c>
      <c r="C49" s="22">
        <v>768</v>
      </c>
      <c r="D49" s="10"/>
      <c r="G49" s="22"/>
      <c r="H49" s="37"/>
    </row>
    <row r="50" spans="1:8" s="30" customFormat="1" ht="18.75" customHeight="1">
      <c r="A50" s="29" t="s">
        <v>47</v>
      </c>
      <c r="B50" s="30">
        <f>SUM(B45:B49)</f>
        <v>4531</v>
      </c>
      <c r="C50" s="30">
        <f>SUM(C45:C49)</f>
        <v>5218</v>
      </c>
      <c r="D50" s="31">
        <f>C50/B50</f>
        <v>1.1516221584639152</v>
      </c>
      <c r="E50" s="30">
        <f>SUM(E45:E49)</f>
        <v>4540</v>
      </c>
      <c r="G50" s="32"/>
      <c r="H50" s="38"/>
    </row>
    <row r="51" spans="1:8" s="14" customFormat="1" ht="15.75">
      <c r="A51" s="33" t="s">
        <v>48</v>
      </c>
      <c r="G51" s="22"/>
      <c r="H51" s="37"/>
    </row>
    <row r="52" spans="1:8" s="22" customFormat="1" ht="15.75">
      <c r="A52" s="28" t="s">
        <v>49</v>
      </c>
      <c r="B52" s="28">
        <v>4084.66</v>
      </c>
      <c r="H52" s="37"/>
    </row>
    <row r="53" spans="1:8" s="22" customFormat="1" ht="15.75">
      <c r="A53" s="28" t="s">
        <v>50</v>
      </c>
      <c r="B53" s="28">
        <v>5218</v>
      </c>
      <c r="H53" s="37"/>
    </row>
    <row r="54" spans="1:8" s="22" customFormat="1" ht="15.75">
      <c r="A54" s="28" t="s">
        <v>51</v>
      </c>
      <c r="B54" s="28">
        <v>5522</v>
      </c>
      <c r="H54" s="37"/>
    </row>
    <row r="55" spans="1:8" s="14" customFormat="1" ht="15.75">
      <c r="A55" s="9" t="s">
        <v>57</v>
      </c>
      <c r="B55" s="9">
        <v>3780</v>
      </c>
      <c r="H55" s="37"/>
    </row>
    <row r="56" spans="1:8" s="22" customFormat="1" ht="26.25">
      <c r="A56" s="34" t="s">
        <v>52</v>
      </c>
      <c r="B56" s="28">
        <v>2000</v>
      </c>
      <c r="H56" s="37"/>
    </row>
    <row r="57" spans="1:8" s="36" customFormat="1" ht="15.75">
      <c r="A57" s="35" t="s">
        <v>53</v>
      </c>
      <c r="B57" s="35">
        <v>1780</v>
      </c>
      <c r="H57" s="37"/>
    </row>
  </sheetData>
  <sheetProtection/>
  <mergeCells count="5">
    <mergeCell ref="A3:A4"/>
    <mergeCell ref="B3:B4"/>
    <mergeCell ref="C3:C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</dc:creator>
  <cp:keywords/>
  <dc:description/>
  <cp:lastModifiedBy>Penny</cp:lastModifiedBy>
  <cp:lastPrinted>2010-01-13T10:59:03Z</cp:lastPrinted>
  <dcterms:created xsi:type="dcterms:W3CDTF">2010-01-03T15:31:09Z</dcterms:created>
  <dcterms:modified xsi:type="dcterms:W3CDTF">2010-01-13T10:59:21Z</dcterms:modified>
  <cp:category/>
  <cp:version/>
  <cp:contentType/>
  <cp:contentStatus/>
</cp:coreProperties>
</file>